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ระมุล\3. ข้อบัญญัติฯ\20. ร่าง งปม.70\4. งบบุคลากร 70\"/>
    </mc:Choice>
  </mc:AlternateContent>
  <xr:revisionPtr revIDLastSave="0" documentId="13_ncr:1_{24826495-8101-483C-AB71-15A122CC3C3A}" xr6:coauthVersionLast="43" xr6:coauthVersionMax="47" xr10:uidLastSave="{00000000-0000-0000-0000-000000000000}"/>
  <bookViews>
    <workbookView xWindow="-120" yWindow="-120" windowWidth="29040" windowHeight="15840" tabRatio="938" activeTab="1" xr2:uid="{C624F056-CB6B-4AA3-A973-E3A5111AFEAD}"/>
  </bookViews>
  <sheets>
    <sheet name="ภารกิจ งบ 2570" sheetId="16" r:id="rId1"/>
    <sheet name="ทั่วไป งบ 2570" sheetId="9" r:id="rId2"/>
  </sheets>
  <definedNames>
    <definedName name="_xlnm.Print_Titles" localSheetId="1">'ทั่วไป งบ 2570'!$2:$2</definedName>
    <definedName name="_xlnm.Print_Titles" localSheetId="0">'ภารกิจ งบ 2570'!$2:$5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8" i="16" l="1"/>
  <c r="J229" i="16" s="1"/>
  <c r="J223" i="16"/>
  <c r="J224" i="16" s="1"/>
  <c r="J214" i="16"/>
  <c r="J215" i="16" s="1"/>
  <c r="J205" i="16"/>
  <c r="J206" i="16" s="1"/>
  <c r="J187" i="16"/>
  <c r="J188" i="16" s="1"/>
  <c r="J162" i="16"/>
  <c r="J163" i="16" s="1"/>
  <c r="J144" i="16"/>
  <c r="J145" i="16" s="1"/>
  <c r="J138" i="16"/>
  <c r="J139" i="16" s="1"/>
  <c r="J66" i="16" l="1"/>
  <c r="J67" i="16" s="1"/>
  <c r="J57" i="16"/>
  <c r="J58" i="16" s="1"/>
  <c r="J33" i="16"/>
  <c r="J34" i="16" s="1"/>
  <c r="G226" i="16" l="1"/>
  <c r="H226" i="16" s="1"/>
  <c r="I226" i="16" s="1"/>
  <c r="I228" i="16" s="1"/>
  <c r="I229" i="16" s="1"/>
  <c r="G222" i="16"/>
  <c r="H222" i="16" s="1"/>
  <c r="I222" i="16" s="1"/>
  <c r="G221" i="16"/>
  <c r="H221" i="16" s="1"/>
  <c r="I221" i="16" s="1"/>
  <c r="G220" i="16"/>
  <c r="H220" i="16" s="1"/>
  <c r="I220" i="16" s="1"/>
  <c r="G219" i="16"/>
  <c r="H219" i="16" s="1"/>
  <c r="I219" i="16" s="1"/>
  <c r="G218" i="16"/>
  <c r="H218" i="16" s="1"/>
  <c r="I218" i="16" s="1"/>
  <c r="G217" i="16"/>
  <c r="H217" i="16" s="1"/>
  <c r="I217" i="16" s="1"/>
  <c r="G213" i="16"/>
  <c r="H213" i="16" s="1"/>
  <c r="I213" i="16" s="1"/>
  <c r="G212" i="16"/>
  <c r="H212" i="16" s="1"/>
  <c r="I212" i="16" s="1"/>
  <c r="G211" i="16"/>
  <c r="H211" i="16" s="1"/>
  <c r="I211" i="16" s="1"/>
  <c r="G210" i="16"/>
  <c r="H210" i="16" s="1"/>
  <c r="I210" i="16" s="1"/>
  <c r="G209" i="16"/>
  <c r="H209" i="16" s="1"/>
  <c r="I209" i="16" s="1"/>
  <c r="G208" i="16"/>
  <c r="H208" i="16" s="1"/>
  <c r="I208" i="16" s="1"/>
  <c r="G204" i="16"/>
  <c r="H204" i="16" s="1"/>
  <c r="I204" i="16" s="1"/>
  <c r="G203" i="16"/>
  <c r="H203" i="16" s="1"/>
  <c r="I203" i="16" s="1"/>
  <c r="G202" i="16"/>
  <c r="H202" i="16" s="1"/>
  <c r="I202" i="16" s="1"/>
  <c r="G201" i="16"/>
  <c r="H201" i="16" s="1"/>
  <c r="I201" i="16" s="1"/>
  <c r="G200" i="16"/>
  <c r="H200" i="16" s="1"/>
  <c r="I200" i="16" s="1"/>
  <c r="G199" i="16"/>
  <c r="H199" i="16" s="1"/>
  <c r="I199" i="16" s="1"/>
  <c r="G198" i="16"/>
  <c r="H198" i="16" s="1"/>
  <c r="I198" i="16" s="1"/>
  <c r="G197" i="16"/>
  <c r="H197" i="16" s="1"/>
  <c r="I197" i="16" s="1"/>
  <c r="G196" i="16"/>
  <c r="H196" i="16" s="1"/>
  <c r="I196" i="16" s="1"/>
  <c r="G195" i="16"/>
  <c r="H195" i="16" s="1"/>
  <c r="I195" i="16" s="1"/>
  <c r="G194" i="16"/>
  <c r="H194" i="16" s="1"/>
  <c r="I194" i="16" s="1"/>
  <c r="G193" i="16"/>
  <c r="H193" i="16" s="1"/>
  <c r="I193" i="16" s="1"/>
  <c r="G192" i="16"/>
  <c r="H192" i="16" s="1"/>
  <c r="I192" i="16" s="1"/>
  <c r="G191" i="16"/>
  <c r="H191" i="16" s="1"/>
  <c r="I191" i="16" s="1"/>
  <c r="G190" i="16"/>
  <c r="H190" i="16" s="1"/>
  <c r="I190" i="16" s="1"/>
  <c r="I205" i="16" s="1"/>
  <c r="I206" i="16" s="1"/>
  <c r="G186" i="16"/>
  <c r="H186" i="16" s="1"/>
  <c r="I186" i="16" s="1"/>
  <c r="G185" i="16"/>
  <c r="H185" i="16" s="1"/>
  <c r="I185" i="16" s="1"/>
  <c r="G184" i="16"/>
  <c r="H184" i="16" s="1"/>
  <c r="I184" i="16" s="1"/>
  <c r="G183" i="16"/>
  <c r="H183" i="16" s="1"/>
  <c r="I183" i="16" s="1"/>
  <c r="G182" i="16"/>
  <c r="H182" i="16" s="1"/>
  <c r="I182" i="16" s="1"/>
  <c r="G181" i="16"/>
  <c r="H181" i="16" s="1"/>
  <c r="I181" i="16" s="1"/>
  <c r="G180" i="16"/>
  <c r="H180" i="16" s="1"/>
  <c r="I180" i="16" s="1"/>
  <c r="G179" i="16"/>
  <c r="H179" i="16" s="1"/>
  <c r="I179" i="16" s="1"/>
  <c r="G178" i="16"/>
  <c r="H178" i="16" s="1"/>
  <c r="I178" i="16" s="1"/>
  <c r="G177" i="16"/>
  <c r="H177" i="16" s="1"/>
  <c r="I177" i="16" s="1"/>
  <c r="G176" i="16"/>
  <c r="H176" i="16" s="1"/>
  <c r="I176" i="16" s="1"/>
  <c r="G175" i="16"/>
  <c r="H175" i="16" s="1"/>
  <c r="I175" i="16" s="1"/>
  <c r="G174" i="16"/>
  <c r="H174" i="16" s="1"/>
  <c r="I174" i="16" s="1"/>
  <c r="G173" i="16"/>
  <c r="H173" i="16" s="1"/>
  <c r="I173" i="16" s="1"/>
  <c r="G172" i="16"/>
  <c r="H172" i="16" s="1"/>
  <c r="I172" i="16" s="1"/>
  <c r="G171" i="16"/>
  <c r="H171" i="16" s="1"/>
  <c r="I171" i="16" s="1"/>
  <c r="G170" i="16"/>
  <c r="H170" i="16" s="1"/>
  <c r="I170" i="16" s="1"/>
  <c r="G169" i="16"/>
  <c r="H169" i="16" s="1"/>
  <c r="I169" i="16" s="1"/>
  <c r="G168" i="16"/>
  <c r="H168" i="16" s="1"/>
  <c r="I168" i="16" s="1"/>
  <c r="G167" i="16"/>
  <c r="H167" i="16" s="1"/>
  <c r="I167" i="16" s="1"/>
  <c r="G166" i="16"/>
  <c r="H166" i="16" s="1"/>
  <c r="I166" i="16" s="1"/>
  <c r="G165" i="16"/>
  <c r="H165" i="16" s="1"/>
  <c r="I165" i="16" s="1"/>
  <c r="G161" i="16"/>
  <c r="H161" i="16" s="1"/>
  <c r="I161" i="16" s="1"/>
  <c r="G160" i="16"/>
  <c r="H160" i="16" s="1"/>
  <c r="I160" i="16" s="1"/>
  <c r="G159" i="16"/>
  <c r="H159" i="16" s="1"/>
  <c r="I159" i="16" s="1"/>
  <c r="G158" i="16"/>
  <c r="H158" i="16" s="1"/>
  <c r="I158" i="16" s="1"/>
  <c r="G157" i="16"/>
  <c r="H157" i="16" s="1"/>
  <c r="I157" i="16" s="1"/>
  <c r="G156" i="16"/>
  <c r="H156" i="16" s="1"/>
  <c r="I156" i="16" s="1"/>
  <c r="G155" i="16"/>
  <c r="H155" i="16" s="1"/>
  <c r="I155" i="16" s="1"/>
  <c r="G154" i="16"/>
  <c r="H154" i="16" s="1"/>
  <c r="I154" i="16" s="1"/>
  <c r="G153" i="16"/>
  <c r="H153" i="16" s="1"/>
  <c r="I153" i="16" s="1"/>
  <c r="G152" i="16"/>
  <c r="H152" i="16" s="1"/>
  <c r="I152" i="16" s="1"/>
  <c r="G151" i="16"/>
  <c r="H151" i="16" s="1"/>
  <c r="I151" i="16" s="1"/>
  <c r="G150" i="16"/>
  <c r="H150" i="16" s="1"/>
  <c r="I150" i="16" s="1"/>
  <c r="G149" i="16"/>
  <c r="H149" i="16" s="1"/>
  <c r="I149" i="16" s="1"/>
  <c r="G148" i="16"/>
  <c r="H148" i="16" s="1"/>
  <c r="I148" i="16" s="1"/>
  <c r="G147" i="16"/>
  <c r="H147" i="16" s="1"/>
  <c r="I147" i="16" s="1"/>
  <c r="G143" i="16"/>
  <c r="H143" i="16" s="1"/>
  <c r="I143" i="16" s="1"/>
  <c r="G142" i="16"/>
  <c r="H142" i="16" s="1"/>
  <c r="I142" i="16" s="1"/>
  <c r="G141" i="16"/>
  <c r="H141" i="16" s="1"/>
  <c r="I141" i="16" s="1"/>
  <c r="I144" i="16" s="1"/>
  <c r="I145" i="16" s="1"/>
  <c r="G137" i="16"/>
  <c r="H137" i="16" s="1"/>
  <c r="I137" i="16" s="1"/>
  <c r="G136" i="16"/>
  <c r="H136" i="16" s="1"/>
  <c r="I136" i="16" s="1"/>
  <c r="G135" i="16"/>
  <c r="H135" i="16" s="1"/>
  <c r="I135" i="16" s="1"/>
  <c r="G134" i="16"/>
  <c r="H134" i="16" s="1"/>
  <c r="I134" i="16" s="1"/>
  <c r="G133" i="16"/>
  <c r="H133" i="16" s="1"/>
  <c r="I133" i="16" s="1"/>
  <c r="G132" i="16"/>
  <c r="H132" i="16" s="1"/>
  <c r="I132" i="16" s="1"/>
  <c r="G131" i="16"/>
  <c r="H131" i="16" s="1"/>
  <c r="I131" i="16" s="1"/>
  <c r="G130" i="16"/>
  <c r="H130" i="16" s="1"/>
  <c r="I130" i="16" s="1"/>
  <c r="G129" i="16"/>
  <c r="H129" i="16" s="1"/>
  <c r="I129" i="16" s="1"/>
  <c r="G128" i="16"/>
  <c r="H128" i="16" s="1"/>
  <c r="I128" i="16" s="1"/>
  <c r="G127" i="16"/>
  <c r="H127" i="16" s="1"/>
  <c r="I127" i="16" s="1"/>
  <c r="G126" i="16"/>
  <c r="H126" i="16" s="1"/>
  <c r="I126" i="16" s="1"/>
  <c r="G125" i="16"/>
  <c r="H125" i="16" s="1"/>
  <c r="I125" i="16" s="1"/>
  <c r="G124" i="16"/>
  <c r="H124" i="16" s="1"/>
  <c r="I124" i="16" s="1"/>
  <c r="G123" i="16"/>
  <c r="H123" i="16" s="1"/>
  <c r="I123" i="16" s="1"/>
  <c r="G122" i="16"/>
  <c r="H122" i="16" s="1"/>
  <c r="I122" i="16" s="1"/>
  <c r="G121" i="16"/>
  <c r="H121" i="16" s="1"/>
  <c r="I121" i="16" s="1"/>
  <c r="G120" i="16"/>
  <c r="H120" i="16" s="1"/>
  <c r="I120" i="16" s="1"/>
  <c r="G119" i="16"/>
  <c r="H119" i="16" s="1"/>
  <c r="I119" i="16" s="1"/>
  <c r="G118" i="16"/>
  <c r="H118" i="16" s="1"/>
  <c r="I118" i="16" s="1"/>
  <c r="G117" i="16"/>
  <c r="H117" i="16" s="1"/>
  <c r="I117" i="16" s="1"/>
  <c r="G116" i="16"/>
  <c r="H116" i="16" s="1"/>
  <c r="I116" i="16" s="1"/>
  <c r="G115" i="16"/>
  <c r="H115" i="16" s="1"/>
  <c r="I115" i="16" s="1"/>
  <c r="G114" i="16"/>
  <c r="H114" i="16" s="1"/>
  <c r="I114" i="16" s="1"/>
  <c r="G113" i="16"/>
  <c r="H113" i="16" s="1"/>
  <c r="I113" i="16" s="1"/>
  <c r="G112" i="16"/>
  <c r="H112" i="16" s="1"/>
  <c r="I112" i="16" s="1"/>
  <c r="G111" i="16"/>
  <c r="H111" i="16" s="1"/>
  <c r="I111" i="16" s="1"/>
  <c r="G110" i="16"/>
  <c r="H110" i="16" s="1"/>
  <c r="I110" i="16" s="1"/>
  <c r="G109" i="16"/>
  <c r="H109" i="16" s="1"/>
  <c r="I109" i="16" s="1"/>
  <c r="G108" i="16"/>
  <c r="H108" i="16" s="1"/>
  <c r="I108" i="16" s="1"/>
  <c r="G107" i="16"/>
  <c r="H107" i="16" s="1"/>
  <c r="I107" i="16" s="1"/>
  <c r="G106" i="16"/>
  <c r="H106" i="16" s="1"/>
  <c r="I106" i="16" s="1"/>
  <c r="G105" i="16"/>
  <c r="H105" i="16" s="1"/>
  <c r="I105" i="16" s="1"/>
  <c r="G104" i="16"/>
  <c r="H104" i="16" s="1"/>
  <c r="I104" i="16" s="1"/>
  <c r="G103" i="16"/>
  <c r="H103" i="16" s="1"/>
  <c r="I103" i="16" s="1"/>
  <c r="G102" i="16"/>
  <c r="H102" i="16" s="1"/>
  <c r="I102" i="16" s="1"/>
  <c r="G101" i="16"/>
  <c r="H101" i="16" s="1"/>
  <c r="I101" i="16" s="1"/>
  <c r="G100" i="16"/>
  <c r="H100" i="16" s="1"/>
  <c r="I100" i="16" s="1"/>
  <c r="G99" i="16"/>
  <c r="H99" i="16" s="1"/>
  <c r="I99" i="16" s="1"/>
  <c r="G98" i="16"/>
  <c r="H98" i="16" s="1"/>
  <c r="I98" i="16" s="1"/>
  <c r="G97" i="16"/>
  <c r="H97" i="16" s="1"/>
  <c r="I97" i="16" s="1"/>
  <c r="G96" i="16"/>
  <c r="H96" i="16" s="1"/>
  <c r="I96" i="16" s="1"/>
  <c r="G95" i="16"/>
  <c r="H95" i="16" s="1"/>
  <c r="I95" i="16" s="1"/>
  <c r="G94" i="16"/>
  <c r="H94" i="16" s="1"/>
  <c r="I94" i="16" s="1"/>
  <c r="G93" i="16"/>
  <c r="H93" i="16" s="1"/>
  <c r="I93" i="16" s="1"/>
  <c r="G92" i="16"/>
  <c r="H92" i="16" s="1"/>
  <c r="I92" i="16" s="1"/>
  <c r="G91" i="16"/>
  <c r="H91" i="16" s="1"/>
  <c r="I91" i="16" s="1"/>
  <c r="G90" i="16"/>
  <c r="H90" i="16" s="1"/>
  <c r="I90" i="16" s="1"/>
  <c r="G89" i="16"/>
  <c r="H89" i="16" s="1"/>
  <c r="I89" i="16" s="1"/>
  <c r="G88" i="16"/>
  <c r="H88" i="16" s="1"/>
  <c r="I88" i="16" s="1"/>
  <c r="G87" i="16"/>
  <c r="H87" i="16" s="1"/>
  <c r="I87" i="16" s="1"/>
  <c r="G86" i="16"/>
  <c r="H86" i="16" s="1"/>
  <c r="I86" i="16" s="1"/>
  <c r="G85" i="16"/>
  <c r="H85" i="16" s="1"/>
  <c r="I85" i="16" s="1"/>
  <c r="G84" i="16"/>
  <c r="H84" i="16" s="1"/>
  <c r="I84" i="16" s="1"/>
  <c r="G83" i="16"/>
  <c r="H83" i="16" s="1"/>
  <c r="I83" i="16" s="1"/>
  <c r="G82" i="16"/>
  <c r="H82" i="16" s="1"/>
  <c r="I82" i="16" s="1"/>
  <c r="G81" i="16"/>
  <c r="H81" i="16" s="1"/>
  <c r="I81" i="16" s="1"/>
  <c r="G80" i="16"/>
  <c r="H80" i="16" s="1"/>
  <c r="I80" i="16" s="1"/>
  <c r="G79" i="16"/>
  <c r="H79" i="16" s="1"/>
  <c r="I79" i="16" s="1"/>
  <c r="G78" i="16"/>
  <c r="H78" i="16" s="1"/>
  <c r="I78" i="16" s="1"/>
  <c r="G77" i="16"/>
  <c r="H77" i="16" s="1"/>
  <c r="I77" i="16" s="1"/>
  <c r="G76" i="16"/>
  <c r="H76" i="16" s="1"/>
  <c r="I76" i="16" s="1"/>
  <c r="G75" i="16"/>
  <c r="H75" i="16" s="1"/>
  <c r="I75" i="16" s="1"/>
  <c r="G74" i="16"/>
  <c r="H74" i="16" s="1"/>
  <c r="I74" i="16" s="1"/>
  <c r="G73" i="16"/>
  <c r="H73" i="16" s="1"/>
  <c r="I73" i="16" s="1"/>
  <c r="G72" i="16"/>
  <c r="H72" i="16" s="1"/>
  <c r="I72" i="16" s="1"/>
  <c r="G71" i="16"/>
  <c r="H71" i="16" s="1"/>
  <c r="I71" i="16" s="1"/>
  <c r="G70" i="16"/>
  <c r="H70" i="16" s="1"/>
  <c r="I70" i="16" s="1"/>
  <c r="G69" i="16"/>
  <c r="H69" i="16" s="1"/>
  <c r="I69" i="16" s="1"/>
  <c r="G65" i="16"/>
  <c r="H65" i="16" s="1"/>
  <c r="I65" i="16" s="1"/>
  <c r="G64" i="16"/>
  <c r="H64" i="16" s="1"/>
  <c r="I64" i="16" s="1"/>
  <c r="G63" i="16"/>
  <c r="H63" i="16" s="1"/>
  <c r="I63" i="16" s="1"/>
  <c r="G62" i="16"/>
  <c r="H62" i="16" s="1"/>
  <c r="I62" i="16" s="1"/>
  <c r="G61" i="16"/>
  <c r="H61" i="16" s="1"/>
  <c r="I61" i="16" s="1"/>
  <c r="G60" i="16"/>
  <c r="H60" i="16" s="1"/>
  <c r="I60" i="16" s="1"/>
  <c r="G56" i="16"/>
  <c r="H56" i="16" s="1"/>
  <c r="I56" i="16" s="1"/>
  <c r="G55" i="16"/>
  <c r="H55" i="16" s="1"/>
  <c r="I55" i="16" s="1"/>
  <c r="G54" i="16"/>
  <c r="H54" i="16" s="1"/>
  <c r="I54" i="16" s="1"/>
  <c r="G53" i="16"/>
  <c r="H53" i="16" s="1"/>
  <c r="I53" i="16" s="1"/>
  <c r="G52" i="16"/>
  <c r="H52" i="16" s="1"/>
  <c r="I52" i="16" s="1"/>
  <c r="G51" i="16"/>
  <c r="H51" i="16" s="1"/>
  <c r="I51" i="16" s="1"/>
  <c r="G50" i="16"/>
  <c r="H50" i="16" s="1"/>
  <c r="I50" i="16" s="1"/>
  <c r="G49" i="16"/>
  <c r="H49" i="16" s="1"/>
  <c r="I49" i="16" s="1"/>
  <c r="G48" i="16"/>
  <c r="H48" i="16" s="1"/>
  <c r="I48" i="16" s="1"/>
  <c r="G47" i="16"/>
  <c r="H47" i="16" s="1"/>
  <c r="I47" i="16" s="1"/>
  <c r="G46" i="16"/>
  <c r="H46" i="16" s="1"/>
  <c r="I46" i="16" s="1"/>
  <c r="G45" i="16"/>
  <c r="H45" i="16" s="1"/>
  <c r="I45" i="16" s="1"/>
  <c r="G44" i="16"/>
  <c r="H44" i="16" s="1"/>
  <c r="I44" i="16" s="1"/>
  <c r="G43" i="16"/>
  <c r="H43" i="16" s="1"/>
  <c r="I43" i="16" s="1"/>
  <c r="G42" i="16"/>
  <c r="H42" i="16" s="1"/>
  <c r="I42" i="16" s="1"/>
  <c r="G41" i="16"/>
  <c r="H41" i="16" s="1"/>
  <c r="I41" i="16" s="1"/>
  <c r="G40" i="16"/>
  <c r="H40" i="16" s="1"/>
  <c r="I40" i="16" s="1"/>
  <c r="G39" i="16"/>
  <c r="H39" i="16" s="1"/>
  <c r="I39" i="16" s="1"/>
  <c r="G38" i="16"/>
  <c r="H38" i="16" s="1"/>
  <c r="I38" i="16" s="1"/>
  <c r="G37" i="16"/>
  <c r="H37" i="16" s="1"/>
  <c r="I37" i="16" s="1"/>
  <c r="G36" i="16"/>
  <c r="H36" i="16" s="1"/>
  <c r="I36" i="16" s="1"/>
  <c r="I57" i="16" s="1"/>
  <c r="I58" i="16" s="1"/>
  <c r="G32" i="16"/>
  <c r="H32" i="16" s="1"/>
  <c r="I32" i="16" s="1"/>
  <c r="G31" i="16"/>
  <c r="H31" i="16" s="1"/>
  <c r="I31" i="16" s="1"/>
  <c r="G30" i="16"/>
  <c r="H30" i="16" s="1"/>
  <c r="I30" i="16" s="1"/>
  <c r="G29" i="16"/>
  <c r="H29" i="16" s="1"/>
  <c r="I29" i="16" s="1"/>
  <c r="G28" i="16"/>
  <c r="H28" i="16" s="1"/>
  <c r="I28" i="16" s="1"/>
  <c r="G27" i="16"/>
  <c r="H27" i="16" s="1"/>
  <c r="I27" i="16" s="1"/>
  <c r="G26" i="16"/>
  <c r="H26" i="16" s="1"/>
  <c r="I26" i="16" s="1"/>
  <c r="G25" i="16"/>
  <c r="H25" i="16" s="1"/>
  <c r="I25" i="16" s="1"/>
  <c r="G24" i="16"/>
  <c r="H24" i="16" s="1"/>
  <c r="I24" i="16" s="1"/>
  <c r="G23" i="16"/>
  <c r="H23" i="16" s="1"/>
  <c r="I23" i="16" s="1"/>
  <c r="G22" i="16"/>
  <c r="H22" i="16" s="1"/>
  <c r="I22" i="16" s="1"/>
  <c r="G21" i="16"/>
  <c r="H21" i="16" s="1"/>
  <c r="I21" i="16" s="1"/>
  <c r="G20" i="16"/>
  <c r="H20" i="16" s="1"/>
  <c r="I20" i="16" s="1"/>
  <c r="G19" i="16"/>
  <c r="H19" i="16" s="1"/>
  <c r="I19" i="16" s="1"/>
  <c r="G18" i="16"/>
  <c r="H18" i="16" s="1"/>
  <c r="I18" i="16" s="1"/>
  <c r="G12" i="16"/>
  <c r="H12" i="16" s="1"/>
  <c r="I12" i="16" s="1"/>
  <c r="G11" i="16"/>
  <c r="H11" i="16" s="1"/>
  <c r="I11" i="16" s="1"/>
  <c r="G14" i="16"/>
  <c r="H14" i="16" s="1"/>
  <c r="I14" i="16" s="1"/>
  <c r="G15" i="16"/>
  <c r="H15" i="16" s="1"/>
  <c r="I15" i="16" s="1"/>
  <c r="G16" i="16"/>
  <c r="H16" i="16" s="1"/>
  <c r="I16" i="16" s="1"/>
  <c r="G17" i="16"/>
  <c r="H17" i="16" s="1"/>
  <c r="I17" i="16" s="1"/>
  <c r="G13" i="16"/>
  <c r="H13" i="16" s="1"/>
  <c r="I13" i="16" s="1"/>
  <c r="G8" i="16"/>
  <c r="H8" i="16" s="1"/>
  <c r="I8" i="16" s="1"/>
  <c r="G9" i="16"/>
  <c r="H9" i="16" s="1"/>
  <c r="I9" i="16" s="1"/>
  <c r="G10" i="16"/>
  <c r="H10" i="16" s="1"/>
  <c r="G7" i="16"/>
  <c r="H7" i="16" s="1"/>
  <c r="I7" i="16" s="1"/>
  <c r="I187" i="16" l="1"/>
  <c r="I188" i="16" s="1"/>
  <c r="I138" i="16"/>
  <c r="I139" i="16" s="1"/>
  <c r="I162" i="16"/>
  <c r="I163" i="16" s="1"/>
  <c r="I214" i="16"/>
  <c r="I215" i="16" s="1"/>
  <c r="I66" i="16"/>
  <c r="I67" i="16" s="1"/>
  <c r="I223" i="16"/>
  <c r="I224" i="16" s="1"/>
  <c r="I10" i="16"/>
  <c r="I33" i="16" s="1"/>
  <c r="I34" i="16" s="1"/>
  <c r="G116" i="9" l="1"/>
  <c r="G85" i="9"/>
  <c r="G86" i="9"/>
  <c r="G87" i="9"/>
  <c r="G91" i="9"/>
  <c r="G98" i="9"/>
  <c r="G99" i="9"/>
  <c r="G100" i="9"/>
  <c r="G101" i="9"/>
  <c r="G102" i="9"/>
  <c r="G103" i="9"/>
  <c r="G104" i="9"/>
  <c r="G105" i="9"/>
  <c r="G106" i="9"/>
  <c r="G110" i="9"/>
  <c r="G111" i="9"/>
  <c r="G115" i="9"/>
  <c r="G117" i="9" s="1"/>
  <c r="G118" i="9" s="1"/>
  <c r="G79" i="9"/>
  <c r="G80" i="9"/>
  <c r="G81" i="9"/>
  <c r="G72" i="9"/>
  <c r="G73" i="9"/>
  <c r="G74" i="9"/>
  <c r="G75" i="9"/>
  <c r="G76" i="9"/>
  <c r="G77" i="9"/>
  <c r="G78" i="9"/>
  <c r="G64" i="9"/>
  <c r="G65" i="9"/>
  <c r="G66" i="9"/>
  <c r="G67" i="9"/>
  <c r="G68" i="9"/>
  <c r="G69" i="9"/>
  <c r="G70" i="9"/>
  <c r="G71" i="9"/>
  <c r="G57" i="9"/>
  <c r="G58" i="9"/>
  <c r="G59" i="9"/>
  <c r="G60" i="9"/>
  <c r="G61" i="9"/>
  <c r="G62" i="9"/>
  <c r="G63" i="9"/>
  <c r="G50" i="9"/>
  <c r="G51" i="9"/>
  <c r="G52" i="9"/>
  <c r="G53" i="9"/>
  <c r="G54" i="9"/>
  <c r="G55" i="9"/>
  <c r="G56" i="9"/>
  <c r="G41" i="9"/>
  <c r="G42" i="9"/>
  <c r="G43" i="9"/>
  <c r="G44" i="9"/>
  <c r="G45" i="9"/>
  <c r="G46" i="9"/>
  <c r="G47" i="9"/>
  <c r="G48" i="9"/>
  <c r="G49" i="9"/>
  <c r="G29" i="9"/>
  <c r="G30" i="9"/>
  <c r="G34" i="9"/>
  <c r="G35" i="9"/>
  <c r="G36" i="9"/>
  <c r="G37" i="9"/>
  <c r="G38" i="9"/>
  <c r="G39" i="9"/>
  <c r="G40" i="9"/>
  <c r="G19" i="9"/>
  <c r="G20" i="9"/>
  <c r="G24" i="9"/>
  <c r="G25" i="9"/>
  <c r="G26" i="9"/>
  <c r="G27" i="9"/>
  <c r="G28" i="9"/>
  <c r="G14" i="9"/>
  <c r="G15" i="9"/>
  <c r="G16" i="9"/>
  <c r="G17" i="9"/>
  <c r="G18" i="9"/>
  <c r="G8" i="9"/>
  <c r="G9" i="9"/>
  <c r="G10" i="9"/>
  <c r="G11" i="9"/>
  <c r="G12" i="9"/>
  <c r="G13" i="9"/>
  <c r="G5" i="9"/>
  <c r="G6" i="9"/>
  <c r="G7" i="9"/>
  <c r="G4" i="9"/>
  <c r="G88" i="9" l="1"/>
  <c r="G89" i="9" s="1"/>
  <c r="G82" i="9"/>
  <c r="G83" i="9" s="1"/>
  <c r="G92" i="9"/>
  <c r="G93" i="9" s="1"/>
  <c r="G31" i="9"/>
  <c r="G107" i="9"/>
  <c r="G21" i="9"/>
  <c r="G22" i="9" s="1"/>
  <c r="G112" i="9"/>
  <c r="G113" i="9" s="1"/>
  <c r="G108" i="9" l="1"/>
  <c r="G32" i="9"/>
</calcChain>
</file>

<file path=xl/sharedStrings.xml><?xml version="1.0" encoding="utf-8"?>
<sst xmlns="http://schemas.openxmlformats.org/spreadsheetml/2006/main" count="933" uniqueCount="306">
  <si>
    <t>ตำแหน่ง</t>
  </si>
  <si>
    <t>สังกัด</t>
  </si>
  <si>
    <t>สำนักงานเลขานุการ อบจ.</t>
  </si>
  <si>
    <t>กองคลัง</t>
  </si>
  <si>
    <t>กองช่าง</t>
  </si>
  <si>
    <t>กองสาธารณสุข</t>
  </si>
  <si>
    <t>กองยุทธศาสตร์และงบประมาณ</t>
  </si>
  <si>
    <t>กองการศึกษา ศาสนาและวัฒนธรรม</t>
  </si>
  <si>
    <t>กองสวัสดิการสังคม</t>
  </si>
  <si>
    <t>กองพัสดุและทรัพย์สิน</t>
  </si>
  <si>
    <t>กองการเจ้าหน้าที่</t>
  </si>
  <si>
    <t>หน่วยตรวจสอบภายใน</t>
  </si>
  <si>
    <t>ชื่อ - สกุล</t>
  </si>
  <si>
    <t>หมายเหตุ</t>
  </si>
  <si>
    <t>ลำดับ</t>
  </si>
  <si>
    <t>ค่าตอบแทน</t>
  </si>
  <si>
    <t>นายคลังศิลป์ มุ่งสมัคร</t>
  </si>
  <si>
    <t>ผู้ช่วยนักจัดการงานทั่วไป</t>
  </si>
  <si>
    <t>นางสาวอนัญธนา คงทน</t>
  </si>
  <si>
    <t>นางสาวปฐมพร ศรีใส</t>
  </si>
  <si>
    <t>นายยศกร กรดเต็ม</t>
  </si>
  <si>
    <t>ผู้ช่วยนักพัฒนาการท่องเที่ยว</t>
  </si>
  <si>
    <t>นางสาวกัณทิมา ฤทธิ์จรูญ</t>
  </si>
  <si>
    <t>นายธนาบดี หงษ์ศรีจันทร์</t>
  </si>
  <si>
    <t>นางสาวฐานิตา เติมผล</t>
  </si>
  <si>
    <t>ผู้ช่วยเจ้าพนักงานธุรการ</t>
  </si>
  <si>
    <t>นางสาวเอี้ยงฟ้า หีบแก้ว</t>
  </si>
  <si>
    <t>นางสาวสุขฤทัย ลาวิชัย</t>
  </si>
  <si>
    <t>นางเพียรจิตร คะเนนอก</t>
  </si>
  <si>
    <t>ผู้ช่วยเจ้าพนักงานธุรการ (ทักษะ)</t>
  </si>
  <si>
    <t>นายธีระวุฒิ วรรณา</t>
  </si>
  <si>
    <t>ผู้ช่วยนายช่างไฟฟ้า</t>
  </si>
  <si>
    <t>นายวิจิตร นามวิจิตร</t>
  </si>
  <si>
    <t>พนักงานขับรถยนต์</t>
  </si>
  <si>
    <t>นายพิษณุ เด่นวงษ์</t>
  </si>
  <si>
    <t>นายวิรัตน์ เวชจรัส</t>
  </si>
  <si>
    <t>นายวัชระ พิไลกุล</t>
  </si>
  <si>
    <t>ช่างเครื่องสูบน้ำ (ทักษะ)</t>
  </si>
  <si>
    <t>นายเกรียงศักดิ์ เนียมชัยภูมิ</t>
  </si>
  <si>
    <t>นายศิริพงษ์ โชควิเศษ</t>
  </si>
  <si>
    <t>นางสาวนันทิดา ประชากูล</t>
  </si>
  <si>
    <t>นางสาวอทิตติญากรณ์ วรรณพงษ์</t>
  </si>
  <si>
    <t>นางสาวชนกานต์ ฉวีหินตั้ง</t>
  </si>
  <si>
    <t>นางสาวจุฑามาศ กาญจนะโภคิณ</t>
  </si>
  <si>
    <t>นางสาวชุติมา หาญเวช</t>
  </si>
  <si>
    <t>นางสุภาภรณ์ สลิดกุล</t>
  </si>
  <si>
    <t>นายไชยวัฒน์ สุภาพงษ์</t>
  </si>
  <si>
    <t>นายนารารุจ เทนสุนา</t>
  </si>
  <si>
    <t>นายคำรณ โรยไธสง</t>
  </si>
  <si>
    <t>นายนิทัศน์ อิ่มกมล</t>
  </si>
  <si>
    <t>นางณัฎญา เหล่าฤทธิ์</t>
  </si>
  <si>
    <t>ผู้ช่วยนักวิชาการเงินและบัญชี</t>
  </si>
  <si>
    <t>ผช.จพง.การเงินและบัญชี</t>
  </si>
  <si>
    <t>นางสาวสุชาดา กำมะเริง</t>
  </si>
  <si>
    <t>ผู้ช่วยนายช่างเขียนแบบ</t>
  </si>
  <si>
    <t>นายธนภัทร คันธศิริ</t>
  </si>
  <si>
    <t>นายสุวิจักขณ์ หาญพยัคฆ์</t>
  </si>
  <si>
    <t>นายธนารัฐ ผาสุขมูล</t>
  </si>
  <si>
    <t>นายวัขระ ชัยประทุม</t>
  </si>
  <si>
    <t>นายอภิชาติ ซ้ายจันทึก</t>
  </si>
  <si>
    <t>ผู้ช่วยนายช่างเครื่องกล</t>
  </si>
  <si>
    <t>นายทวีศักดิ์ กลั่นกลาง</t>
  </si>
  <si>
    <t>ผช.จพง.ป้องกันและบรรเทาสาธารณภัย</t>
  </si>
  <si>
    <t>นายนาราวิชญ์ พงษ์จำนงค์</t>
  </si>
  <si>
    <t>นายสมโภชน์ คะเนนอก</t>
  </si>
  <si>
    <t>ผู้ช่วยนายช่างโยธา</t>
  </si>
  <si>
    <t>นายธนากร ศรีครไทย</t>
  </si>
  <si>
    <t>นายกฤษณ ดลเจิม</t>
  </si>
  <si>
    <t>นายธีรวุฒิ อาบสุวรรณ์</t>
  </si>
  <si>
    <t>นายนนทกร ศิริรัตน์</t>
  </si>
  <si>
    <t>นายเกรียงศักดิ์ ภูมิสถาน</t>
  </si>
  <si>
    <t>ว่าที่ ร.ต. ธนาธิษณ์ อรุณสันติวงศ์</t>
  </si>
  <si>
    <t>นายกล้าพิทักษ์ พันธุ์ภักดี</t>
  </si>
  <si>
    <t>นายธรรมรัตน์ ธรรมโชติ</t>
  </si>
  <si>
    <t>พนักงานขับเครื่องจักรกลขนาดเบา</t>
  </si>
  <si>
    <t>พนักงานขับเครื่องจักรกลขนาดกลาง</t>
  </si>
  <si>
    <t>พนักงานขับเครื่องจักรกลขนาดหนัก</t>
  </si>
  <si>
    <t>นายสมพร ฝ่ายสัจจา</t>
  </si>
  <si>
    <t>นายสาธิต สิทธิศรชัย</t>
  </si>
  <si>
    <t>นายธันวา บุญเรืองรอด</t>
  </si>
  <si>
    <t>นายณรงค์ คนตรง</t>
  </si>
  <si>
    <t>นายสุรสิทธิ์ อาจอารัญ</t>
  </si>
  <si>
    <t>นายวินัย หาญยิ่ง</t>
  </si>
  <si>
    <t>นายธวัชชัย ซ้ายจันทึก</t>
  </si>
  <si>
    <t>นายบุญสา มีชำนาญ</t>
  </si>
  <si>
    <t>นายณัชพล งามกระบวน</t>
  </si>
  <si>
    <t>นายพิภัช ขันแก้ว</t>
  </si>
  <si>
    <t>นายวิระพล ฐานหมั่น</t>
  </si>
  <si>
    <t>นายคมสันต์ จันปะระ</t>
  </si>
  <si>
    <t>นายสมภพ เอื้อจำนงค์</t>
  </si>
  <si>
    <t>นายพุฒิพงษ์ พันธุ์สง่า</t>
  </si>
  <si>
    <t>นายปุณฑริก ประสานศักดิ์</t>
  </si>
  <si>
    <t>นายปรีชา เลี้ยงพรม</t>
  </si>
  <si>
    <t>นายโอภาส พงษ์สระพัง</t>
  </si>
  <si>
    <t>นายนนทนันท์ จันปะระ</t>
  </si>
  <si>
    <t>นายสุริยะ สีหามาตร</t>
  </si>
  <si>
    <t>นายคมกฤษ ประสานศักดิ์</t>
  </si>
  <si>
    <t>นายณรงค์ คุ้มเดช</t>
  </si>
  <si>
    <t>นายธนพัฒน์ บุญพิทักษ์พงศ์</t>
  </si>
  <si>
    <t>นายสะกด เดชบุรัมย์</t>
  </si>
  <si>
    <t>นายจิระ หมอนพังเทียม</t>
  </si>
  <si>
    <t>นายจิตต์ติณณ์ พรหมโสภา</t>
  </si>
  <si>
    <t>นายนเรศ ฐานวิเศษ</t>
  </si>
  <si>
    <t>นายพิชาติ ศิริ</t>
  </si>
  <si>
    <t>นายวีรภัทร เจริญศรี</t>
  </si>
  <si>
    <t>นายภัทรพล พ่วงทอง</t>
  </si>
  <si>
    <t>นายวัลลภ บุตตัสสะ</t>
  </si>
  <si>
    <t>นายอดิศักดิ์ ศรีรักษ์</t>
  </si>
  <si>
    <t>นายนพดลย์ ปลื้มชาติ</t>
  </si>
  <si>
    <t>คนสวน (ทักษะ)</t>
  </si>
  <si>
    <t>นายทองอินทร์ ธงชัย</t>
  </si>
  <si>
    <t>ผู้ช่วยนายช่างสำรวจ (ทักษะ)</t>
  </si>
  <si>
    <t>นายเสถียร พนุวรรณ</t>
  </si>
  <si>
    <t>พนักงานขุดเจาะบ่อบาดาล (ทักษะ)</t>
  </si>
  <si>
    <t>นายเวนิชย์ พรหมสุคนธ์</t>
  </si>
  <si>
    <t>ผู้ช่วยนายช่างไฟฟ้า (ทักษะ)</t>
  </si>
  <si>
    <t>นางสาวรัชษาภรณ์ ศิรินุพงศ์</t>
  </si>
  <si>
    <t>ผู้ช่วยนักวิชาการสาธารณสุข</t>
  </si>
  <si>
    <t>นางสาวพลอยกมล ฤาชา</t>
  </si>
  <si>
    <t>นางสาวเฟื่องฟ้า แจ้งใจธรรม</t>
  </si>
  <si>
    <t>ผู้ช่วยนักวิเคราะห์นโยบายและแผน</t>
  </si>
  <si>
    <t>นางสาวรินทร์ลภัส เบญจปรีชาสิทธิ์</t>
  </si>
  <si>
    <t>ผู้ช่วยนักวิชาการคอมพิวเตอร์</t>
  </si>
  <si>
    <t>นางสาวดาราภรณ์ ฉันวิจิตร</t>
  </si>
  <si>
    <t>นายพจนวัฒน์ ดวงภมร</t>
  </si>
  <si>
    <t>นางสาวปาหนัน อาจฤทธิ์</t>
  </si>
  <si>
    <t>นางสาวกนกวรรณ สามารถกิจ</t>
  </si>
  <si>
    <t>ผู้ช่วยนักประชาสัมพันธ์</t>
  </si>
  <si>
    <t>นางสาวอารดา วรรณกุล</t>
  </si>
  <si>
    <t>นายอรรถดิษฐ์ จันตะเสน</t>
  </si>
  <si>
    <t>ผู้ช่วยเจ้าพนักงานประชาสัมพันธ์</t>
  </si>
  <si>
    <t>นายจรูญศักดิ์ อิ่มสวาสดิ์</t>
  </si>
  <si>
    <t>ผู้ช่วยครูผู้ช่วย</t>
  </si>
  <si>
    <t>นางสาวปัทมวรรณ วงศ์พรหม</t>
  </si>
  <si>
    <t>นายประหยัด หงษ์พิมพ์</t>
  </si>
  <si>
    <t>นายวสันต์ ฐานสมบัติ</t>
  </si>
  <si>
    <t>นายสิทธิชัย วงษ์ทน</t>
  </si>
  <si>
    <t>นางสาวชรินทร์ทิพย์ เมืองแสน</t>
  </si>
  <si>
    <t>ผู้ช่วยนักวิชาการศึกษา</t>
  </si>
  <si>
    <t>นายอุปโยราช สุริยะวงศ์</t>
  </si>
  <si>
    <t>นางสาวภิญญ์พลอย ธงทอง</t>
  </si>
  <si>
    <t>นายชนะพล รักษาภักดี</t>
  </si>
  <si>
    <t>ครูอาสาพัฒนากีฬา (เงินอุดหนุน)</t>
  </si>
  <si>
    <t>นายสัญญา เพชรรักษา</t>
  </si>
  <si>
    <t>นางสาวชุติกาญจน์ รื่นรวย</t>
  </si>
  <si>
    <t>ผู้ช่วยนักสันทนาการ</t>
  </si>
  <si>
    <t>นายจักรวาล ถนอมพันธุ์</t>
  </si>
  <si>
    <t>นางสาวชุณหกาญจน์ ปัญญาใส</t>
  </si>
  <si>
    <t>ผู้ช่วยเจ้าพนักงานธุรการ (เงินอุดหนุน)</t>
  </si>
  <si>
    <t>นางสาวสุวรรณี แสนแก้ว</t>
  </si>
  <si>
    <t>นางอัมรี หมีคำ</t>
  </si>
  <si>
    <t>นายอุทิศ สยมชัย</t>
  </si>
  <si>
    <t>นายขจรเกียรติ นาคคำ</t>
  </si>
  <si>
    <t>นางสุภาพร แสนแก้ว</t>
  </si>
  <si>
    <t>ผู้ช่วยนักพัฒนาชุมชน</t>
  </si>
  <si>
    <t>นายพิทยา ดวงโกสุม</t>
  </si>
  <si>
    <t>นางสาวนุชราภรณ์ ยงชัย</t>
  </si>
  <si>
    <t>นางสาวจรรยา ใจอดทน</t>
  </si>
  <si>
    <t>นางสาวชิดกมล กองนาง</t>
  </si>
  <si>
    <t>นางสาวสุภาณี ดอมไธสง</t>
  </si>
  <si>
    <t>นายพงศ์พล มาทน</t>
  </si>
  <si>
    <t>นางสาวกรณ์ทิพย์ สถานชัย</t>
  </si>
  <si>
    <t>ผู้ช่วยนักวิชาการเกษตร</t>
  </si>
  <si>
    <t>นายสุรศักดิ์ สยมชัย</t>
  </si>
  <si>
    <t>นายยงยุทธ ฐานวิเศษ</t>
  </si>
  <si>
    <t>นางพนิดา ทะชัย</t>
  </si>
  <si>
    <t>นางสาววรกัญญา ทำมะรัตน์</t>
  </si>
  <si>
    <t>ผู้ช่วยเจ้าพนักงานการเงินและบัญชี</t>
  </si>
  <si>
    <t>นางสาววราภรณ์ คาดสนิท</t>
  </si>
  <si>
    <t>ผู้ช่วยเจ้าพนักงานพัสดุ</t>
  </si>
  <si>
    <t>นายภูวดล อินทร์แสวง</t>
  </si>
  <si>
    <t>นายอดิศักดิ์ ไทยภักดี</t>
  </si>
  <si>
    <t>ผู้ช่วยนักทรัพยากรบุคคล</t>
  </si>
  <si>
    <t>นางสาวภัทรานิษฐ์ พัฒนะชีวะพูล</t>
  </si>
  <si>
    <t>นางสาวนภัสสร กาฬปักษิณ</t>
  </si>
  <si>
    <t>นางจุฑารัตน์ ป้องขันธ์</t>
  </si>
  <si>
    <t>นายปิยวัฒน์ ผดุงโชค</t>
  </si>
  <si>
    <t>นายปรีชา อารีชาติ</t>
  </si>
  <si>
    <t>นายเล็ก สิงหอยราก</t>
  </si>
  <si>
    <t>นายณรงค์พล บุญจิตร</t>
  </si>
  <si>
    <t>นางสาววรรณภา พูนประสิทธิ์</t>
  </si>
  <si>
    <t>นางสาวธันยธรณ์ เพชรตะกั่ว</t>
  </si>
  <si>
    <t>นายจักรินทร์ ประถมพงษ์</t>
  </si>
  <si>
    <t>นายสุริยัน สุหญ้านาง</t>
  </si>
  <si>
    <t>นางศิริรัก โทแก้ว</t>
  </si>
  <si>
    <t>นายอธิวัฒน์ ดวงชัยภูมิ</t>
  </si>
  <si>
    <t>นายวิโรจน์ ไชยงาม</t>
  </si>
  <si>
    <t>นายเรวัตร เหล่าฤทธิ์</t>
  </si>
  <si>
    <t>คนงาน</t>
  </si>
  <si>
    <t xml:space="preserve">สำนักปลัด อบจ. </t>
  </si>
  <si>
    <t>นายจักรกฤษณ์ ถนอมพันธุ์</t>
  </si>
  <si>
    <t>นายยอดรัก โสภิชัย</t>
  </si>
  <si>
    <t>นางสาวปารุณี จงกลนี</t>
  </si>
  <si>
    <t>นายอมร เขียวเมืองน้อย</t>
  </si>
  <si>
    <t>นางสาวสมบูรณ์ พิเศษฤทธิ์</t>
  </si>
  <si>
    <t>นายธงไชย พลทะยาน</t>
  </si>
  <si>
    <t>นางสาวธิดารัตน์ ลาดนอก</t>
  </si>
  <si>
    <t>นายทินวิตร ทนโนนแดง</t>
  </si>
  <si>
    <t>คนสวน</t>
  </si>
  <si>
    <t>นายอดิเรก เชิดชัยภูมิ</t>
  </si>
  <si>
    <t>นางสาวนาริน หาญพยัคฆ์</t>
  </si>
  <si>
    <t>นายศิรสิทธิ์ จันทสังข์</t>
  </si>
  <si>
    <t>นายทองพูน ชาวิชัย</t>
  </si>
  <si>
    <t>นางสาวลภัสรดา ก้านศรี</t>
  </si>
  <si>
    <t>นางสาวบุญญาภา เสฏฐรังสี</t>
  </si>
  <si>
    <t>สำนักปลัด อบจ. (ช่วยฯ กองช่าง)</t>
  </si>
  <si>
    <t>นายกฤษดา สิงห์เรือง</t>
  </si>
  <si>
    <t>นายทศพล อ้อนชัยภูมิ</t>
  </si>
  <si>
    <t>นางสาวพรศิริรัตน์ เฮียงโฮม</t>
  </si>
  <si>
    <t>นายสุขสันต์ เพ็ญสวัสดิ์</t>
  </si>
  <si>
    <t>นายโกวิทย์ บุญถือ</t>
  </si>
  <si>
    <t>นายจรัญ เอ็มสรรค์</t>
  </si>
  <si>
    <t>นายยงยุทธ คำมา</t>
  </si>
  <si>
    <t>นายสุพจน์ เกิดศิริ</t>
  </si>
  <si>
    <t>นายพิสิฐ พิไลกุล</t>
  </si>
  <si>
    <t>นายทิวากร จันทวงศ์</t>
  </si>
  <si>
    <t>นายณรงค์ พรมสุคนธ์</t>
  </si>
  <si>
    <t>นางสาวแพรวพรรณ เติงชัยภูมิ</t>
  </si>
  <si>
    <t>นางกาญจนา พรประสิทธิ์</t>
  </si>
  <si>
    <t>นายไตรภพ ประทุมมาลย์</t>
  </si>
  <si>
    <t>นายวุฒิชัย คำละมูล</t>
  </si>
  <si>
    <t>นายสุทธิพงษ์ สิงเหิน</t>
  </si>
  <si>
    <t>นายเฉลิมเกียรติ รักษาชนม์</t>
  </si>
  <si>
    <t>นายสรวิชญ์ สุจริตภักดี</t>
  </si>
  <si>
    <t>นางสาวภัทรศยา สูงชัยภูมิ</t>
  </si>
  <si>
    <t>นายอานนท์ บุญกอบ</t>
  </si>
  <si>
    <t>นายวิชชุญา บุญเกิน</t>
  </si>
  <si>
    <t>นายสมรรถชัย จิตตะรักษ์</t>
  </si>
  <si>
    <t>นายอนุศักดิ์ ลาภเกิด</t>
  </si>
  <si>
    <t>นายประยุทธ ประทุมมาลย์</t>
  </si>
  <si>
    <t>นายเทียนชัย รัตนมณี</t>
  </si>
  <si>
    <t>นายวิเชษฐ์ ไชยหลาก</t>
  </si>
  <si>
    <t>นายวิทยา แฝงชัย</t>
  </si>
  <si>
    <t>นางสาวลำพูน ยืนชีวา</t>
  </si>
  <si>
    <t>นายกฤต มีวิชา</t>
  </si>
  <si>
    <t>นายสมพล เพียรยิ่ง</t>
  </si>
  <si>
    <t>นายณัฐพงษ์ ปลื้มชาติ</t>
  </si>
  <si>
    <t>นายสุรวิทย์ ธงชัย</t>
  </si>
  <si>
    <t>นายนพรัตณ์ ไพศาลธรรม</t>
  </si>
  <si>
    <t>นายวทัญญู ไชยศรี</t>
  </si>
  <si>
    <t>นายธีรเจต ต่วนสูงเนิน</t>
  </si>
  <si>
    <t>นางสาวอมรสตรี คำบุญเรือง</t>
  </si>
  <si>
    <t>คนสวน (ผู้พิการ)</t>
  </si>
  <si>
    <t>นายสงวนศักดิ์ พรประสิทธิ์</t>
  </si>
  <si>
    <t>นายวันชัย สบายจิตต์</t>
  </si>
  <si>
    <t>นายสุเทพ ม่วงเพชร</t>
  </si>
  <si>
    <t>นายวิเชษฐ โคตรนาวัง</t>
  </si>
  <si>
    <t>นายชนะพล หิรัญวงษ์</t>
  </si>
  <si>
    <t>นางสาวเวธนิสร บุดดาชุย</t>
  </si>
  <si>
    <t>นางสาวรุ่งรดิศ กระแสกุล</t>
  </si>
  <si>
    <t>นายสมยศ บุญเมือง</t>
  </si>
  <si>
    <t>นางสาวสาวิตรี สิงห์ห้วยไผ่</t>
  </si>
  <si>
    <t>นายวิวัฒน์ สุโพธิ์คำ</t>
  </si>
  <si>
    <t>นายสุวรรณ หาญพยัคฆ์</t>
  </si>
  <si>
    <t>นายสุรเดช ทองเจริญ</t>
  </si>
  <si>
    <t>นางสาวธัญญรัศม์ เรืองกิตต์วรกุล</t>
  </si>
  <si>
    <t>นายณรงศักดิ์ เทิดชัยภูมิ</t>
  </si>
  <si>
    <t>นางสาวอารีย์ บรรลือศักดิ์</t>
  </si>
  <si>
    <t>นางสาวสุภัสสรา ซ้ายจันทร์ทึก</t>
  </si>
  <si>
    <t>รวมได้รับ</t>
  </si>
  <si>
    <t>ผช.จพง.ส่งเสริมการท่องเที่ยว</t>
  </si>
  <si>
    <t>นายสัณห์ คงศรี</t>
  </si>
  <si>
    <t>นางสาวสาริญา พิมพ์โนนทอง</t>
  </si>
  <si>
    <t>นายจีระศักดิ์ มีชำนาญ</t>
  </si>
  <si>
    <t>นายธนภัทร์ สูงชัยภูมิ</t>
  </si>
  <si>
    <t>นายภัทรกร ประสพผล</t>
  </si>
  <si>
    <t>นายรุ่งเพชร์ กุลนาฝาย</t>
  </si>
  <si>
    <t>นายมงคล พันธุ์สง่า</t>
  </si>
  <si>
    <t>นายณัสธร หาญกิจสกุล</t>
  </si>
  <si>
    <t>นายเทวกฤต ต่อชัยนะกุล</t>
  </si>
  <si>
    <t>ช่วยราชการกองช่าง</t>
  </si>
  <si>
    <t>ช่วยราชการสำนักเลขาฯ</t>
  </si>
  <si>
    <t>สำนักปลัดองค์การบริหารส่วนจังหวัด</t>
  </si>
  <si>
    <t>สำนักงานเลขานุการองค์การบริหารส่วนจังหวัด</t>
  </si>
  <si>
    <t>ที่</t>
  </si>
  <si>
    <t>นายจีรศักดิ์ ยลถวิล</t>
  </si>
  <si>
    <t>ช่วยราชการสวัสดิการสังคม</t>
  </si>
  <si>
    <t>คิดเป็นเงิน</t>
  </si>
  <si>
    <t>คนงาน (ผู้พิการ)</t>
  </si>
  <si>
    <t>จพง.ผู้เชี่ยวชาญพิเศษด้านการพัฒนารายได้</t>
  </si>
  <si>
    <t>ผู้ช่วยนายช่างสำรวจ</t>
  </si>
  <si>
    <t>ว่าง</t>
  </si>
  <si>
    <t>คนงานเครื่องสูบน้ำ</t>
  </si>
  <si>
    <t>พนักงานวิทยุ</t>
  </si>
  <si>
    <t>เงินอุดหนุน</t>
  </si>
  <si>
    <t>พ.ช.ค.</t>
  </si>
  <si>
    <t>รวมทั้งปี</t>
  </si>
  <si>
    <t>บัญชีรายละเอียดประมาณการค่าตอบแทนพนักงานจ้างทั่วไป องค์การบริหารส่วนจังหวัดชัยภูมิ ประจำปีงบประมาณ พ.ศ. 2570</t>
  </si>
  <si>
    <t xml:space="preserve">                                  บัญชีรายละเอียดประมาณการค่าตอบแทนพนักงานจ้างตามภารกิจ องค์การบริหารส่วนจังหวัดชัยภูมิ ประจำปีงบประมาณ พ.ศ. 2570</t>
  </si>
  <si>
    <t>เต็มขั้นสูง</t>
  </si>
  <si>
    <t>ป.ตรี</t>
  </si>
  <si>
    <t>ปวส.</t>
  </si>
  <si>
    <t>ปวช.</t>
  </si>
  <si>
    <t>นายโชคชัย มูลจันทา</t>
  </si>
  <si>
    <t>นางสาวศิริลักษณ์ ดังโพนทอง</t>
  </si>
  <si>
    <t>นางสาวชัญญนัท ญาติพิมล</t>
  </si>
  <si>
    <t>คุณวุฒิ
ที่ใช้ทำสัญญาจ้าง</t>
  </si>
  <si>
    <t>ค่าตอบแทน
หลังปรับคุณวุฒิ
 1 ต.ค. 68</t>
  </si>
  <si>
    <t>ร้อยละ
ที่ได้เลื่อน</t>
  </si>
  <si>
    <t>จำนวนเงิน
เต็มสิบ</t>
  </si>
  <si>
    <t>ค่าตอบแทน
ที่ได้รับ</t>
  </si>
  <si>
    <t>เงินเพิ่มการครองชีพชั่วคราว</t>
  </si>
  <si>
    <t>ปีงบประมาณ พ.ศ. 2570</t>
  </si>
  <si>
    <t>ปีงบประมาณ พ.ศ. 2569</t>
  </si>
  <si>
    <t>รวมต่อเดือน</t>
  </si>
  <si>
    <t>กองการศึกษา ศานาและวัฒนธรรม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</si>
</sst>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1">
    <xf numFmtId="0" fontId="0" fillId="0" borderId="0" xfId="0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3" fillId="0" borderId="8" xfId="0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shrinkToFit="1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0" fontId="3" fillId="0" borderId="12" xfId="0" applyFont="1" applyBorder="1" applyAlignment="1">
      <alignment shrinkToFit="1"/>
    </xf>
    <xf numFmtId="2" fontId="3" fillId="0" borderId="1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3" fontId="3" fillId="0" borderId="8" xfId="0" applyNumberFormat="1" applyFont="1" applyBorder="1" applyAlignment="1">
      <alignment shrinkToFit="1"/>
    </xf>
    <xf numFmtId="3" fontId="3" fillId="0" borderId="5" xfId="0" applyNumberFormat="1" applyFont="1" applyBorder="1" applyAlignment="1">
      <alignment shrinkToFit="1"/>
    </xf>
    <xf numFmtId="3" fontId="3" fillId="0" borderId="14" xfId="0" applyNumberFormat="1" applyFont="1" applyBorder="1" applyAlignment="1">
      <alignment shrinkToFit="1"/>
    </xf>
    <xf numFmtId="3" fontId="3" fillId="0" borderId="10" xfId="0" applyNumberFormat="1" applyFont="1" applyBorder="1" applyAlignment="1">
      <alignment shrinkToFit="1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3" fillId="0" borderId="4" xfId="0" applyFont="1" applyBorder="1"/>
    <xf numFmtId="2" fontId="3" fillId="0" borderId="5" xfId="0" quotePrefix="1" applyNumberFormat="1" applyFont="1" applyBorder="1" applyAlignment="1">
      <alignment horizontal="center"/>
    </xf>
    <xf numFmtId="3" fontId="3" fillId="0" borderId="4" xfId="0" applyNumberFormat="1" applyFont="1" applyBorder="1" applyAlignment="1">
      <alignment shrinkToFit="1"/>
    </xf>
    <xf numFmtId="2" fontId="3" fillId="0" borderId="4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5" borderId="17" xfId="0" applyFill="1" applyBorder="1" applyAlignment="1">
      <alignment horizontal="left" vertical="center" shrinkToFit="1"/>
    </xf>
    <xf numFmtId="0" fontId="0" fillId="6" borderId="17" xfId="0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/>
    <xf numFmtId="0" fontId="4" fillId="0" borderId="0" xfId="0" applyFont="1"/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 shrinkToFit="1"/>
    </xf>
    <xf numFmtId="0" fontId="3" fillId="0" borderId="2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" fontId="3" fillId="0" borderId="8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5" xfId="0" applyFont="1" applyBorder="1" applyAlignment="1">
      <alignment shrinkToFit="1"/>
    </xf>
    <xf numFmtId="0" fontId="4" fillId="5" borderId="2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/>
    </xf>
    <xf numFmtId="0" fontId="3" fillId="5" borderId="20" xfId="0" applyFont="1" applyFill="1" applyBorder="1" applyAlignment="1">
      <alignment horizontal="center"/>
    </xf>
    <xf numFmtId="0" fontId="3" fillId="5" borderId="22" xfId="0" applyFont="1" applyFill="1" applyBorder="1" applyAlignment="1">
      <alignment shrinkToFit="1"/>
    </xf>
    <xf numFmtId="0" fontId="3" fillId="5" borderId="22" xfId="0" applyFont="1" applyFill="1" applyBorder="1" applyAlignment="1">
      <alignment horizontal="center" shrinkToFit="1"/>
    </xf>
    <xf numFmtId="3" fontId="3" fillId="5" borderId="22" xfId="0" applyNumberFormat="1" applyFont="1" applyFill="1" applyBorder="1" applyAlignment="1">
      <alignment shrinkToFit="1"/>
    </xf>
    <xf numFmtId="2" fontId="3" fillId="5" borderId="22" xfId="0" applyNumberFormat="1" applyFont="1" applyFill="1" applyBorder="1" applyAlignment="1">
      <alignment horizontal="center"/>
    </xf>
    <xf numFmtId="4" fontId="3" fillId="5" borderId="22" xfId="0" applyNumberFormat="1" applyFont="1" applyFill="1" applyBorder="1" applyAlignment="1">
      <alignment horizontal="right"/>
    </xf>
    <xf numFmtId="2" fontId="4" fillId="5" borderId="22" xfId="0" applyNumberFormat="1" applyFont="1" applyFill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3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shrinkToFit="1"/>
    </xf>
    <xf numFmtId="0" fontId="3" fillId="9" borderId="2" xfId="0" applyFont="1" applyFill="1" applyBorder="1" applyAlignment="1">
      <alignment horizontal="center" shrinkToFit="1"/>
    </xf>
    <xf numFmtId="3" fontId="3" fillId="9" borderId="2" xfId="0" applyNumberFormat="1" applyFont="1" applyFill="1" applyBorder="1" applyAlignment="1">
      <alignment shrinkToFit="1"/>
    </xf>
    <xf numFmtId="2" fontId="3" fillId="9" borderId="2" xfId="0" applyNumberFormat="1" applyFont="1" applyFill="1" applyBorder="1" applyAlignment="1">
      <alignment horizontal="center"/>
    </xf>
    <xf numFmtId="4" fontId="3" fillId="9" borderId="2" xfId="0" applyNumberFormat="1" applyFont="1" applyFill="1" applyBorder="1" applyAlignment="1">
      <alignment horizontal="right"/>
    </xf>
    <xf numFmtId="3" fontId="5" fillId="0" borderId="27" xfId="0" applyNumberFormat="1" applyFont="1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9" borderId="20" xfId="0" applyNumberFormat="1" applyFont="1" applyFill="1" applyBorder="1"/>
    <xf numFmtId="3" fontId="5" fillId="0" borderId="31" xfId="0" applyNumberFormat="1" applyFont="1" applyBorder="1"/>
    <xf numFmtId="0" fontId="4" fillId="5" borderId="33" xfId="0" applyFont="1" applyFill="1" applyBorder="1" applyAlignment="1">
      <alignment horizontal="center"/>
    </xf>
    <xf numFmtId="3" fontId="3" fillId="5" borderId="34" xfId="0" applyNumberFormat="1" applyFont="1" applyFill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3" fontId="4" fillId="5" borderId="43" xfId="0" applyNumberFormat="1" applyFont="1" applyFill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3" fontId="3" fillId="0" borderId="45" xfId="0" applyNumberFormat="1" applyFont="1" applyBorder="1" applyAlignment="1">
      <alignment horizontal="right"/>
    </xf>
    <xf numFmtId="3" fontId="3" fillId="0" borderId="46" xfId="0" applyNumberFormat="1" applyFont="1" applyBorder="1" applyAlignment="1">
      <alignment horizontal="right"/>
    </xf>
    <xf numFmtId="3" fontId="4" fillId="5" borderId="47" xfId="0" applyNumberFormat="1" applyFont="1" applyFill="1" applyBorder="1" applyAlignment="1">
      <alignment horizontal="right"/>
    </xf>
    <xf numFmtId="3" fontId="3" fillId="0" borderId="48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3" fontId="3" fillId="0" borderId="0" xfId="0" applyNumberFormat="1" applyFont="1"/>
    <xf numFmtId="3" fontId="4" fillId="9" borderId="47" xfId="0" applyNumberFormat="1" applyFont="1" applyFill="1" applyBorder="1" applyAlignment="1">
      <alignment horizontal="right"/>
    </xf>
    <xf numFmtId="3" fontId="4" fillId="9" borderId="34" xfId="0" applyNumberFormat="1" applyFont="1" applyFill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3" fontId="4" fillId="9" borderId="49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9" fillId="8" borderId="2" xfId="0" applyFont="1" applyFill="1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50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/>
    </xf>
    <xf numFmtId="3" fontId="0" fillId="0" borderId="50" xfId="0" applyNumberForma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 shrinkToFit="1"/>
    </xf>
    <xf numFmtId="0" fontId="0" fillId="9" borderId="2" xfId="0" applyFill="1" applyBorder="1" applyAlignment="1">
      <alignment horizontal="left" vertical="center"/>
    </xf>
    <xf numFmtId="3" fontId="0" fillId="9" borderId="2" xfId="0" applyNumberForma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 shrinkToFit="1"/>
    </xf>
    <xf numFmtId="0" fontId="1" fillId="4" borderId="20" xfId="0" applyFont="1" applyFill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9" borderId="20" xfId="0" applyNumberForma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3" xfId="0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/>
    </xf>
    <xf numFmtId="0" fontId="1" fillId="4" borderId="55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1" fillId="9" borderId="47" xfId="0" applyNumberFormat="1" applyFont="1" applyFill="1" applyBorder="1" applyAlignment="1">
      <alignment horizontal="right" vertical="center"/>
    </xf>
    <xf numFmtId="3" fontId="7" fillId="0" borderId="56" xfId="0" applyNumberFormat="1" applyFont="1" applyBorder="1" applyAlignment="1">
      <alignment horizontal="center" vertical="center"/>
    </xf>
    <xf numFmtId="3" fontId="1" fillId="9" borderId="49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horizontal="center" vertical="center"/>
    </xf>
    <xf numFmtId="3" fontId="1" fillId="9" borderId="55" xfId="0" applyNumberFormat="1" applyFont="1" applyFill="1" applyBorder="1" applyAlignment="1">
      <alignment horizontal="right" vertical="center"/>
    </xf>
    <xf numFmtId="3" fontId="1" fillId="9" borderId="55" xfId="0" applyNumberFormat="1" applyFont="1" applyFill="1" applyBorder="1" applyAlignment="1">
      <alignment horizontal="center" vertical="center"/>
    </xf>
    <xf numFmtId="3" fontId="1" fillId="9" borderId="49" xfId="0" applyNumberFormat="1" applyFont="1" applyFill="1" applyBorder="1" applyAlignment="1">
      <alignment horizontal="center" vertical="center"/>
    </xf>
    <xf numFmtId="0" fontId="3" fillId="7" borderId="3" xfId="0" applyFont="1" applyFill="1" applyBorder="1"/>
    <xf numFmtId="0" fontId="4" fillId="5" borderId="13" xfId="0" applyFont="1" applyFill="1" applyBorder="1" applyAlignment="1">
      <alignment horizontal="center"/>
    </xf>
    <xf numFmtId="0" fontId="3" fillId="5" borderId="3" xfId="0" applyFont="1" applyFill="1" applyBorder="1"/>
    <xf numFmtId="3" fontId="3" fillId="0" borderId="38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0" fontId="3" fillId="9" borderId="4" xfId="0" applyFont="1" applyFill="1" applyBorder="1"/>
    <xf numFmtId="0" fontId="3" fillId="9" borderId="14" xfId="0" applyFont="1" applyFill="1" applyBorder="1"/>
    <xf numFmtId="3" fontId="10" fillId="7" borderId="22" xfId="0" applyNumberFormat="1" applyFont="1" applyFill="1" applyBorder="1" applyAlignment="1">
      <alignment horizontal="center" vertical="center"/>
    </xf>
    <xf numFmtId="3" fontId="10" fillId="7" borderId="32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0" fontId="4" fillId="7" borderId="21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0" fontId="6" fillId="8" borderId="21" xfId="0" applyFont="1" applyFill="1" applyBorder="1" applyAlignment="1">
      <alignment horizontal="center" vertical="center" wrapText="1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8" borderId="12" xfId="0" applyFont="1" applyFill="1" applyBorder="1" applyAlignment="1">
      <alignment horizontal="center" vertical="center" shrinkToFi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4" fontId="6" fillId="7" borderId="21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 applyAlignment="1">
      <alignment horizontal="center" vertical="center"/>
    </xf>
    <xf numFmtId="4" fontId="6" fillId="7" borderId="12" xfId="0" applyNumberFormat="1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 wrapText="1" shrinkToFit="1"/>
    </xf>
    <xf numFmtId="0" fontId="6" fillId="7" borderId="27" xfId="0" applyFont="1" applyFill="1" applyBorder="1" applyAlignment="1">
      <alignment horizontal="center" vertical="center" wrapText="1" shrinkToFit="1"/>
    </xf>
    <xf numFmtId="0" fontId="6" fillId="7" borderId="19" xfId="0" applyFont="1" applyFill="1" applyBorder="1" applyAlignment="1">
      <alignment horizontal="center" vertical="center" wrapText="1" shrinkToFit="1"/>
    </xf>
    <xf numFmtId="3" fontId="6" fillId="7" borderId="41" xfId="0" applyNumberFormat="1" applyFont="1" applyFill="1" applyBorder="1" applyAlignment="1">
      <alignment horizontal="center" vertical="center" wrapText="1" shrinkToFit="1"/>
    </xf>
    <xf numFmtId="3" fontId="6" fillId="7" borderId="42" xfId="0" applyNumberFormat="1" applyFont="1" applyFill="1" applyBorder="1" applyAlignment="1">
      <alignment horizontal="center" vertical="center" shrinkToFit="1"/>
    </xf>
    <xf numFmtId="3" fontId="6" fillId="7" borderId="43" xfId="0" applyNumberFormat="1" applyFont="1" applyFill="1" applyBorder="1" applyAlignment="1">
      <alignment horizontal="center" vertical="center" shrinkToFit="1"/>
    </xf>
    <xf numFmtId="0" fontId="6" fillId="7" borderId="35" xfId="0" applyFont="1" applyFill="1" applyBorder="1" applyAlignment="1">
      <alignment horizontal="center" vertical="center" wrapText="1" shrinkToFit="1"/>
    </xf>
    <xf numFmtId="0" fontId="6" fillId="7" borderId="36" xfId="0" applyFont="1" applyFill="1" applyBorder="1" applyAlignment="1">
      <alignment horizontal="center" vertical="center" wrapText="1" shrinkToFit="1"/>
    </xf>
    <xf numFmtId="0" fontId="6" fillId="7" borderId="33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 3" xfId="1" xr:uid="{D7369CEE-1D9F-40F6-948E-9EF2A4AE5DB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C868-EB33-4895-8FC1-09F7BB2D85AD}">
  <dimension ref="A1:L230"/>
  <sheetViews>
    <sheetView zoomScaleNormal="100" workbookViewId="0">
      <pane ySplit="5" topLeftCell="A6" activePane="bottomLeft" state="frozen"/>
      <selection pane="bottomLeft" activeCell="K234" sqref="K234"/>
    </sheetView>
  </sheetViews>
  <sheetFormatPr defaultColWidth="9" defaultRowHeight="21" customHeight="1" x14ac:dyDescent="0.35"/>
  <cols>
    <col min="1" max="1" width="5.125" style="9" customWidth="1"/>
    <col min="2" max="2" width="23.625" style="56" customWidth="1"/>
    <col min="3" max="3" width="19.375" style="10" customWidth="1"/>
    <col min="4" max="4" width="7.5" style="9" customWidth="1"/>
    <col min="5" max="5" width="21.375" style="10" customWidth="1"/>
    <col min="6" max="6" width="7.625" style="10" customWidth="1"/>
    <col min="7" max="7" width="8.625" style="62" customWidth="1"/>
    <col min="8" max="8" width="8.125" style="10" customWidth="1"/>
    <col min="9" max="9" width="10.875" style="66" customWidth="1"/>
    <col min="10" max="10" width="9.75" style="10" customWidth="1"/>
    <col min="11" max="11" width="13" style="9" customWidth="1"/>
    <col min="12" max="16384" width="9" style="10"/>
  </cols>
  <sheetData>
    <row r="1" spans="1:11" ht="21" customHeight="1" x14ac:dyDescent="0.35">
      <c r="A1" s="52" t="s">
        <v>288</v>
      </c>
      <c r="K1" s="10"/>
    </row>
    <row r="2" spans="1:11" ht="27" customHeight="1" thickBot="1" x14ac:dyDescent="0.4">
      <c r="A2" s="182" t="s">
        <v>274</v>
      </c>
      <c r="B2" s="182" t="s">
        <v>12</v>
      </c>
      <c r="C2" s="182" t="s">
        <v>0</v>
      </c>
      <c r="D2" s="185" t="s">
        <v>296</v>
      </c>
      <c r="E2" s="124" t="s">
        <v>303</v>
      </c>
      <c r="F2" s="180" t="s">
        <v>302</v>
      </c>
      <c r="G2" s="180"/>
      <c r="H2" s="180"/>
      <c r="I2" s="181"/>
      <c r="J2" s="181"/>
      <c r="K2" s="170"/>
    </row>
    <row r="3" spans="1:11" ht="21" customHeight="1" thickTop="1" x14ac:dyDescent="0.35">
      <c r="A3" s="183"/>
      <c r="B3" s="183"/>
      <c r="C3" s="183"/>
      <c r="D3" s="186"/>
      <c r="E3" s="191" t="s">
        <v>297</v>
      </c>
      <c r="F3" s="194" t="s">
        <v>298</v>
      </c>
      <c r="G3" s="197" t="s">
        <v>277</v>
      </c>
      <c r="H3" s="200" t="s">
        <v>299</v>
      </c>
      <c r="I3" s="203" t="s">
        <v>300</v>
      </c>
      <c r="J3" s="206" t="s">
        <v>301</v>
      </c>
      <c r="K3" s="188" t="s">
        <v>13</v>
      </c>
    </row>
    <row r="4" spans="1:11" ht="21" customHeight="1" x14ac:dyDescent="0.35">
      <c r="A4" s="183"/>
      <c r="B4" s="183"/>
      <c r="C4" s="183"/>
      <c r="D4" s="186"/>
      <c r="E4" s="192"/>
      <c r="F4" s="195"/>
      <c r="G4" s="198"/>
      <c r="H4" s="201"/>
      <c r="I4" s="204"/>
      <c r="J4" s="207"/>
      <c r="K4" s="189"/>
    </row>
    <row r="5" spans="1:11" ht="25.5" customHeight="1" x14ac:dyDescent="0.35">
      <c r="A5" s="184"/>
      <c r="B5" s="184"/>
      <c r="C5" s="184"/>
      <c r="D5" s="187"/>
      <c r="E5" s="193"/>
      <c r="F5" s="196"/>
      <c r="G5" s="199"/>
      <c r="H5" s="202"/>
      <c r="I5" s="205"/>
      <c r="J5" s="208"/>
      <c r="K5" s="190"/>
    </row>
    <row r="6" spans="1:11" ht="21" customHeight="1" x14ac:dyDescent="0.35">
      <c r="A6" s="75"/>
      <c r="B6" s="76" t="s">
        <v>272</v>
      </c>
      <c r="C6" s="77"/>
      <c r="D6" s="78"/>
      <c r="E6" s="78"/>
      <c r="F6" s="78"/>
      <c r="G6" s="79"/>
      <c r="H6" s="78"/>
      <c r="I6" s="109"/>
      <c r="J6" s="100"/>
      <c r="K6" s="171"/>
    </row>
    <row r="7" spans="1:11" ht="21" customHeight="1" x14ac:dyDescent="0.35">
      <c r="A7" s="15">
        <v>1</v>
      </c>
      <c r="B7" s="57" t="s">
        <v>16</v>
      </c>
      <c r="C7" s="12" t="s">
        <v>17</v>
      </c>
      <c r="D7" s="67" t="s">
        <v>290</v>
      </c>
      <c r="E7" s="27">
        <v>29020</v>
      </c>
      <c r="F7" s="14">
        <v>4</v>
      </c>
      <c r="G7" s="61">
        <f>E7*F7%</f>
        <v>1160.8</v>
      </c>
      <c r="H7" s="95">
        <f t="shared" ref="H7:H12" si="0">CEILING(G7,10)</f>
        <v>1170</v>
      </c>
      <c r="I7" s="110">
        <f>E7+H7</f>
        <v>30190</v>
      </c>
      <c r="J7" s="102"/>
      <c r="K7" s="13"/>
    </row>
    <row r="8" spans="1:11" ht="21" customHeight="1" x14ac:dyDescent="0.35">
      <c r="A8" s="16">
        <v>2</v>
      </c>
      <c r="B8" s="53" t="s">
        <v>18</v>
      </c>
      <c r="C8" s="12" t="s">
        <v>17</v>
      </c>
      <c r="D8" s="67" t="s">
        <v>290</v>
      </c>
      <c r="E8" s="27">
        <v>28050</v>
      </c>
      <c r="F8" s="18">
        <v>4</v>
      </c>
      <c r="G8" s="61">
        <f t="shared" ref="G8:G12" si="1">E8*F8%</f>
        <v>1122</v>
      </c>
      <c r="H8" s="96">
        <f t="shared" si="0"/>
        <v>1130</v>
      </c>
      <c r="I8" s="111">
        <f>E8+H8</f>
        <v>29180</v>
      </c>
      <c r="J8" s="103"/>
      <c r="K8" s="17"/>
    </row>
    <row r="9" spans="1:11" ht="21" customHeight="1" x14ac:dyDescent="0.35">
      <c r="A9" s="16">
        <v>3</v>
      </c>
      <c r="B9" s="53" t="s">
        <v>19</v>
      </c>
      <c r="C9" s="12" t="s">
        <v>17</v>
      </c>
      <c r="D9" s="67" t="s">
        <v>290</v>
      </c>
      <c r="E9" s="27">
        <v>27950</v>
      </c>
      <c r="F9" s="18">
        <v>4</v>
      </c>
      <c r="G9" s="61">
        <f t="shared" si="1"/>
        <v>1118</v>
      </c>
      <c r="H9" s="95">
        <f t="shared" si="0"/>
        <v>1120</v>
      </c>
      <c r="I9" s="111">
        <f t="shared" ref="I9:I32" si="2">E9+H9</f>
        <v>29070</v>
      </c>
      <c r="J9" s="103"/>
      <c r="K9" s="17"/>
    </row>
    <row r="10" spans="1:11" ht="21" customHeight="1" x14ac:dyDescent="0.35">
      <c r="A10" s="16">
        <v>4</v>
      </c>
      <c r="B10" s="53" t="s">
        <v>20</v>
      </c>
      <c r="C10" s="12" t="s">
        <v>17</v>
      </c>
      <c r="D10" s="67" t="s">
        <v>290</v>
      </c>
      <c r="E10" s="27">
        <v>26970</v>
      </c>
      <c r="F10" s="18">
        <v>4</v>
      </c>
      <c r="G10" s="61">
        <f t="shared" si="1"/>
        <v>1078.8</v>
      </c>
      <c r="H10" s="96">
        <f t="shared" si="0"/>
        <v>1080</v>
      </c>
      <c r="I10" s="111">
        <f t="shared" si="2"/>
        <v>28050</v>
      </c>
      <c r="J10" s="103"/>
      <c r="K10" s="17"/>
    </row>
    <row r="11" spans="1:11" ht="21" customHeight="1" x14ac:dyDescent="0.35">
      <c r="A11" s="16">
        <v>5</v>
      </c>
      <c r="B11" s="115" t="s">
        <v>281</v>
      </c>
      <c r="C11" s="12" t="s">
        <v>17</v>
      </c>
      <c r="D11" s="67" t="s">
        <v>290</v>
      </c>
      <c r="E11" s="27">
        <v>18150</v>
      </c>
      <c r="F11" s="18">
        <v>0</v>
      </c>
      <c r="G11" s="61">
        <f t="shared" si="1"/>
        <v>0</v>
      </c>
      <c r="H11" s="96">
        <f t="shared" si="0"/>
        <v>0</v>
      </c>
      <c r="I11" s="111">
        <f t="shared" si="2"/>
        <v>18150</v>
      </c>
      <c r="J11" s="103"/>
      <c r="K11" s="17"/>
    </row>
    <row r="12" spans="1:11" ht="21" customHeight="1" x14ac:dyDescent="0.35">
      <c r="A12" s="16">
        <v>6</v>
      </c>
      <c r="B12" s="115" t="s">
        <v>281</v>
      </c>
      <c r="C12" s="12" t="s">
        <v>17</v>
      </c>
      <c r="D12" s="67" t="s">
        <v>290</v>
      </c>
      <c r="E12" s="27">
        <v>18150</v>
      </c>
      <c r="F12" s="18">
        <v>0</v>
      </c>
      <c r="G12" s="61">
        <f t="shared" si="1"/>
        <v>0</v>
      </c>
      <c r="H12" s="96">
        <f t="shared" si="0"/>
        <v>0</v>
      </c>
      <c r="I12" s="111">
        <f t="shared" si="2"/>
        <v>18150</v>
      </c>
      <c r="J12" s="103"/>
      <c r="K12" s="17"/>
    </row>
    <row r="13" spans="1:11" ht="21" customHeight="1" x14ac:dyDescent="0.35">
      <c r="A13" s="16">
        <v>7</v>
      </c>
      <c r="B13" s="53" t="s">
        <v>261</v>
      </c>
      <c r="C13" s="19" t="s">
        <v>21</v>
      </c>
      <c r="D13" s="67" t="s">
        <v>290</v>
      </c>
      <c r="E13" s="28">
        <v>23160</v>
      </c>
      <c r="F13" s="18">
        <v>4</v>
      </c>
      <c r="G13" s="61">
        <f t="shared" ref="G13" si="3">E13*F13%</f>
        <v>926.4</v>
      </c>
      <c r="H13" s="96">
        <f t="shared" ref="H13" si="4">CEILING(G13,10)</f>
        <v>930</v>
      </c>
      <c r="I13" s="111">
        <f t="shared" si="2"/>
        <v>24090</v>
      </c>
      <c r="J13" s="103"/>
      <c r="K13" s="17"/>
    </row>
    <row r="14" spans="1:11" ht="21" customHeight="1" x14ac:dyDescent="0.35">
      <c r="A14" s="16">
        <v>8</v>
      </c>
      <c r="B14" s="53" t="s">
        <v>22</v>
      </c>
      <c r="C14" s="19" t="s">
        <v>21</v>
      </c>
      <c r="D14" s="67" t="s">
        <v>290</v>
      </c>
      <c r="E14" s="28">
        <v>20370</v>
      </c>
      <c r="F14" s="18">
        <v>4</v>
      </c>
      <c r="G14" s="61">
        <f t="shared" ref="G14:G17" si="5">E14*F14%</f>
        <v>814.80000000000007</v>
      </c>
      <c r="H14" s="96">
        <f t="shared" ref="H14:H17" si="6">CEILING(G14,10)</f>
        <v>820</v>
      </c>
      <c r="I14" s="111">
        <f t="shared" si="2"/>
        <v>21190</v>
      </c>
      <c r="J14" s="103"/>
      <c r="K14" s="17"/>
    </row>
    <row r="15" spans="1:11" ht="21" customHeight="1" x14ac:dyDescent="0.35">
      <c r="A15" s="16">
        <v>9</v>
      </c>
      <c r="B15" s="53" t="s">
        <v>23</v>
      </c>
      <c r="C15" s="19" t="s">
        <v>260</v>
      </c>
      <c r="D15" s="67" t="s">
        <v>291</v>
      </c>
      <c r="E15" s="28">
        <v>15630</v>
      </c>
      <c r="F15" s="18">
        <v>4</v>
      </c>
      <c r="G15" s="61">
        <f t="shared" si="5"/>
        <v>625.20000000000005</v>
      </c>
      <c r="H15" s="96">
        <f t="shared" si="6"/>
        <v>630</v>
      </c>
      <c r="I15" s="111">
        <f t="shared" si="2"/>
        <v>16260</v>
      </c>
      <c r="J15" s="104"/>
      <c r="K15" s="17"/>
    </row>
    <row r="16" spans="1:11" ht="21" customHeight="1" x14ac:dyDescent="0.35">
      <c r="A16" s="16">
        <v>10</v>
      </c>
      <c r="B16" s="53" t="s">
        <v>24</v>
      </c>
      <c r="C16" s="19" t="s">
        <v>25</v>
      </c>
      <c r="D16" s="67" t="s">
        <v>292</v>
      </c>
      <c r="E16" s="28">
        <v>19180</v>
      </c>
      <c r="F16" s="18">
        <v>4</v>
      </c>
      <c r="G16" s="61">
        <f t="shared" si="5"/>
        <v>767.2</v>
      </c>
      <c r="H16" s="96">
        <f t="shared" si="6"/>
        <v>770</v>
      </c>
      <c r="I16" s="111">
        <f t="shared" si="2"/>
        <v>19950</v>
      </c>
      <c r="J16" s="104"/>
      <c r="K16" s="17"/>
    </row>
    <row r="17" spans="1:11" ht="21" customHeight="1" x14ac:dyDescent="0.35">
      <c r="A17" s="16">
        <v>11</v>
      </c>
      <c r="B17" s="53" t="s">
        <v>26</v>
      </c>
      <c r="C17" s="19" t="s">
        <v>25</v>
      </c>
      <c r="D17" s="67" t="s">
        <v>291</v>
      </c>
      <c r="E17" s="28">
        <v>18450</v>
      </c>
      <c r="F17" s="18">
        <v>4</v>
      </c>
      <c r="G17" s="61">
        <f t="shared" si="5"/>
        <v>738</v>
      </c>
      <c r="H17" s="96">
        <f t="shared" si="6"/>
        <v>740</v>
      </c>
      <c r="I17" s="111">
        <f t="shared" si="2"/>
        <v>19190</v>
      </c>
      <c r="J17" s="104"/>
      <c r="K17" s="17"/>
    </row>
    <row r="18" spans="1:11" ht="21" customHeight="1" x14ac:dyDescent="0.35">
      <c r="A18" s="16">
        <v>12</v>
      </c>
      <c r="B18" s="115" t="s">
        <v>281</v>
      </c>
      <c r="C18" s="19" t="s">
        <v>25</v>
      </c>
      <c r="D18" s="67" t="s">
        <v>292</v>
      </c>
      <c r="E18" s="28">
        <v>11380</v>
      </c>
      <c r="F18" s="18"/>
      <c r="G18" s="61">
        <f t="shared" ref="G18:G32" si="7">E18*F18%</f>
        <v>0</v>
      </c>
      <c r="H18" s="96">
        <f t="shared" ref="H18:H32" si="8">CEILING(G18,10)</f>
        <v>0</v>
      </c>
      <c r="I18" s="111">
        <f t="shared" si="2"/>
        <v>11380</v>
      </c>
      <c r="J18" s="173">
        <v>2000</v>
      </c>
      <c r="K18" s="17"/>
    </row>
    <row r="19" spans="1:11" ht="21" customHeight="1" x14ac:dyDescent="0.35">
      <c r="A19" s="16">
        <v>13</v>
      </c>
      <c r="B19" s="53" t="s">
        <v>27</v>
      </c>
      <c r="C19" s="19" t="s">
        <v>25</v>
      </c>
      <c r="D19" s="67" t="s">
        <v>291</v>
      </c>
      <c r="E19" s="28">
        <v>15630</v>
      </c>
      <c r="F19" s="18">
        <v>4</v>
      </c>
      <c r="G19" s="61">
        <f t="shared" si="7"/>
        <v>625.20000000000005</v>
      </c>
      <c r="H19" s="96">
        <f t="shared" si="8"/>
        <v>630</v>
      </c>
      <c r="I19" s="111">
        <f t="shared" si="2"/>
        <v>16260</v>
      </c>
      <c r="J19" s="173"/>
      <c r="K19" s="17"/>
    </row>
    <row r="20" spans="1:11" ht="21" customHeight="1" x14ac:dyDescent="0.35">
      <c r="A20" s="16">
        <v>14</v>
      </c>
      <c r="B20" s="115" t="s">
        <v>281</v>
      </c>
      <c r="C20" s="19" t="s">
        <v>25</v>
      </c>
      <c r="D20" s="67" t="s">
        <v>292</v>
      </c>
      <c r="E20" s="28">
        <v>11380</v>
      </c>
      <c r="F20" s="18"/>
      <c r="G20" s="61">
        <f t="shared" si="7"/>
        <v>0</v>
      </c>
      <c r="H20" s="96">
        <f t="shared" si="8"/>
        <v>0</v>
      </c>
      <c r="I20" s="111">
        <f t="shared" si="2"/>
        <v>11380</v>
      </c>
      <c r="J20" s="173">
        <v>2000</v>
      </c>
      <c r="K20" s="17"/>
    </row>
    <row r="21" spans="1:11" ht="21" customHeight="1" x14ac:dyDescent="0.35">
      <c r="A21" s="16">
        <v>15</v>
      </c>
      <c r="B21" s="115" t="s">
        <v>281</v>
      </c>
      <c r="C21" s="19" t="s">
        <v>25</v>
      </c>
      <c r="D21" s="67" t="s">
        <v>292</v>
      </c>
      <c r="E21" s="28">
        <v>11380</v>
      </c>
      <c r="F21" s="18"/>
      <c r="G21" s="61">
        <f t="shared" si="7"/>
        <v>0</v>
      </c>
      <c r="H21" s="96">
        <f t="shared" si="8"/>
        <v>0</v>
      </c>
      <c r="I21" s="111">
        <f t="shared" si="2"/>
        <v>11380</v>
      </c>
      <c r="J21" s="173">
        <v>2000</v>
      </c>
      <c r="K21" s="17"/>
    </row>
    <row r="22" spans="1:11" ht="21" customHeight="1" x14ac:dyDescent="0.35">
      <c r="A22" s="16">
        <v>16</v>
      </c>
      <c r="B22" s="53" t="s">
        <v>28</v>
      </c>
      <c r="C22" s="19" t="s">
        <v>29</v>
      </c>
      <c r="D22" s="67" t="s">
        <v>292</v>
      </c>
      <c r="E22" s="28">
        <v>14300</v>
      </c>
      <c r="F22" s="18">
        <v>4</v>
      </c>
      <c r="G22" s="61">
        <f t="shared" si="7"/>
        <v>572</v>
      </c>
      <c r="H22" s="96">
        <f t="shared" si="8"/>
        <v>580</v>
      </c>
      <c r="I22" s="111">
        <f t="shared" si="2"/>
        <v>14880</v>
      </c>
      <c r="J22" s="173"/>
      <c r="K22" s="17"/>
    </row>
    <row r="23" spans="1:11" ht="21" customHeight="1" x14ac:dyDescent="0.35">
      <c r="A23" s="16">
        <v>17</v>
      </c>
      <c r="B23" s="53" t="s">
        <v>30</v>
      </c>
      <c r="C23" s="19" t="s">
        <v>31</v>
      </c>
      <c r="D23" s="67" t="s">
        <v>291</v>
      </c>
      <c r="E23" s="28">
        <v>16690</v>
      </c>
      <c r="F23" s="18">
        <v>4</v>
      </c>
      <c r="G23" s="61">
        <f t="shared" si="7"/>
        <v>667.6</v>
      </c>
      <c r="H23" s="96">
        <f t="shared" si="8"/>
        <v>670</v>
      </c>
      <c r="I23" s="111">
        <f t="shared" si="2"/>
        <v>17360</v>
      </c>
      <c r="J23" s="173"/>
      <c r="K23" s="17"/>
    </row>
    <row r="24" spans="1:11" ht="21" customHeight="1" x14ac:dyDescent="0.35">
      <c r="A24" s="16">
        <v>18</v>
      </c>
      <c r="B24" s="115" t="s">
        <v>281</v>
      </c>
      <c r="C24" s="19" t="s">
        <v>33</v>
      </c>
      <c r="D24" s="67" t="s">
        <v>292</v>
      </c>
      <c r="E24" s="28">
        <v>11380</v>
      </c>
      <c r="F24" s="18"/>
      <c r="G24" s="61">
        <f t="shared" si="7"/>
        <v>0</v>
      </c>
      <c r="H24" s="96">
        <f t="shared" si="8"/>
        <v>0</v>
      </c>
      <c r="I24" s="111">
        <f t="shared" si="2"/>
        <v>11380</v>
      </c>
      <c r="J24" s="173">
        <v>2000</v>
      </c>
      <c r="K24" s="17"/>
    </row>
    <row r="25" spans="1:11" ht="21" customHeight="1" x14ac:dyDescent="0.35">
      <c r="A25" s="16">
        <v>19</v>
      </c>
      <c r="B25" s="53" t="s">
        <v>32</v>
      </c>
      <c r="C25" s="19" t="s">
        <v>33</v>
      </c>
      <c r="D25" s="67" t="s">
        <v>292</v>
      </c>
      <c r="E25" s="28">
        <v>19000</v>
      </c>
      <c r="F25" s="18">
        <v>4</v>
      </c>
      <c r="G25" s="61">
        <f t="shared" si="7"/>
        <v>760</v>
      </c>
      <c r="H25" s="96">
        <f t="shared" si="8"/>
        <v>760</v>
      </c>
      <c r="I25" s="111">
        <f t="shared" si="2"/>
        <v>19760</v>
      </c>
      <c r="J25" s="173"/>
      <c r="K25" s="17"/>
    </row>
    <row r="26" spans="1:11" ht="21" customHeight="1" x14ac:dyDescent="0.35">
      <c r="A26" s="16">
        <v>20</v>
      </c>
      <c r="B26" s="53" t="s">
        <v>34</v>
      </c>
      <c r="C26" s="19" t="s">
        <v>33</v>
      </c>
      <c r="D26" s="67" t="s">
        <v>292</v>
      </c>
      <c r="E26" s="28">
        <v>14400</v>
      </c>
      <c r="F26" s="18">
        <v>4</v>
      </c>
      <c r="G26" s="61">
        <f t="shared" si="7"/>
        <v>576</v>
      </c>
      <c r="H26" s="96">
        <f t="shared" si="8"/>
        <v>580</v>
      </c>
      <c r="I26" s="111">
        <f t="shared" si="2"/>
        <v>14980</v>
      </c>
      <c r="J26" s="173"/>
      <c r="K26" s="17"/>
    </row>
    <row r="27" spans="1:11" ht="21" customHeight="1" x14ac:dyDescent="0.35">
      <c r="A27" s="16">
        <v>21</v>
      </c>
      <c r="B27" s="53" t="s">
        <v>35</v>
      </c>
      <c r="C27" s="19" t="s">
        <v>33</v>
      </c>
      <c r="D27" s="67" t="s">
        <v>292</v>
      </c>
      <c r="E27" s="28">
        <v>14950</v>
      </c>
      <c r="F27" s="18">
        <v>4</v>
      </c>
      <c r="G27" s="61">
        <f t="shared" si="7"/>
        <v>598</v>
      </c>
      <c r="H27" s="96">
        <f t="shared" si="8"/>
        <v>600</v>
      </c>
      <c r="I27" s="111">
        <f t="shared" si="2"/>
        <v>15550</v>
      </c>
      <c r="J27" s="173"/>
      <c r="K27" s="17"/>
    </row>
    <row r="28" spans="1:11" ht="21" customHeight="1" x14ac:dyDescent="0.35">
      <c r="A28" s="16">
        <v>22</v>
      </c>
      <c r="B28" s="53" t="s">
        <v>36</v>
      </c>
      <c r="C28" s="19" t="s">
        <v>33</v>
      </c>
      <c r="D28" s="67" t="s">
        <v>292</v>
      </c>
      <c r="E28" s="28">
        <v>14840</v>
      </c>
      <c r="F28" s="18">
        <v>4</v>
      </c>
      <c r="G28" s="61">
        <f t="shared" si="7"/>
        <v>593.6</v>
      </c>
      <c r="H28" s="96">
        <f t="shared" si="8"/>
        <v>600</v>
      </c>
      <c r="I28" s="111">
        <f t="shared" si="2"/>
        <v>15440</v>
      </c>
      <c r="J28" s="173"/>
      <c r="K28" s="17"/>
    </row>
    <row r="29" spans="1:11" ht="21" customHeight="1" x14ac:dyDescent="0.35">
      <c r="A29" s="16">
        <v>23</v>
      </c>
      <c r="B29" s="116" t="s">
        <v>281</v>
      </c>
      <c r="C29" s="19" t="s">
        <v>109</v>
      </c>
      <c r="D29" s="67" t="s">
        <v>292</v>
      </c>
      <c r="E29" s="28">
        <v>11380</v>
      </c>
      <c r="F29" s="18"/>
      <c r="G29" s="61">
        <f t="shared" si="7"/>
        <v>0</v>
      </c>
      <c r="H29" s="96">
        <f t="shared" si="8"/>
        <v>0</v>
      </c>
      <c r="I29" s="111">
        <f t="shared" si="2"/>
        <v>11380</v>
      </c>
      <c r="J29" s="173">
        <v>2000</v>
      </c>
      <c r="K29" s="17"/>
    </row>
    <row r="30" spans="1:11" ht="21" customHeight="1" x14ac:dyDescent="0.35">
      <c r="A30" s="15">
        <v>24</v>
      </c>
      <c r="B30" s="57" t="s">
        <v>38</v>
      </c>
      <c r="C30" s="12" t="s">
        <v>37</v>
      </c>
      <c r="D30" s="67" t="s">
        <v>292</v>
      </c>
      <c r="E30" s="27">
        <v>18790</v>
      </c>
      <c r="F30" s="14">
        <v>4</v>
      </c>
      <c r="G30" s="61">
        <f t="shared" si="7"/>
        <v>751.6</v>
      </c>
      <c r="H30" s="96">
        <f t="shared" si="8"/>
        <v>760</v>
      </c>
      <c r="I30" s="111">
        <f t="shared" si="2"/>
        <v>19550</v>
      </c>
      <c r="J30" s="176"/>
      <c r="K30" s="13"/>
    </row>
    <row r="31" spans="1:11" ht="21" customHeight="1" x14ac:dyDescent="0.35">
      <c r="A31" s="16">
        <v>25</v>
      </c>
      <c r="B31" s="115" t="s">
        <v>281</v>
      </c>
      <c r="C31" s="19" t="s">
        <v>37</v>
      </c>
      <c r="D31" s="67" t="s">
        <v>292</v>
      </c>
      <c r="E31" s="28">
        <v>11380</v>
      </c>
      <c r="F31" s="18"/>
      <c r="G31" s="61">
        <f t="shared" si="7"/>
        <v>0</v>
      </c>
      <c r="H31" s="96">
        <f t="shared" si="8"/>
        <v>0</v>
      </c>
      <c r="I31" s="111">
        <f t="shared" si="2"/>
        <v>11380</v>
      </c>
      <c r="J31" s="173">
        <v>2000</v>
      </c>
      <c r="K31" s="17"/>
    </row>
    <row r="32" spans="1:11" ht="21" customHeight="1" x14ac:dyDescent="0.35">
      <c r="A32" s="25">
        <v>26</v>
      </c>
      <c r="B32" s="55" t="s">
        <v>39</v>
      </c>
      <c r="C32" s="26" t="s">
        <v>37</v>
      </c>
      <c r="D32" s="70" t="s">
        <v>292</v>
      </c>
      <c r="E32" s="30">
        <v>18610</v>
      </c>
      <c r="F32" s="31">
        <v>4</v>
      </c>
      <c r="G32" s="87">
        <f t="shared" si="7"/>
        <v>744.4</v>
      </c>
      <c r="H32" s="97">
        <f t="shared" si="8"/>
        <v>750</v>
      </c>
      <c r="I32" s="112">
        <f t="shared" si="2"/>
        <v>19360</v>
      </c>
      <c r="J32" s="174"/>
      <c r="K32" s="22"/>
    </row>
    <row r="33" spans="1:12" ht="21" customHeight="1" x14ac:dyDescent="0.35">
      <c r="A33" s="88"/>
      <c r="B33" s="89" t="s">
        <v>304</v>
      </c>
      <c r="C33" s="90"/>
      <c r="D33" s="91"/>
      <c r="E33" s="92"/>
      <c r="F33" s="93"/>
      <c r="G33" s="94"/>
      <c r="H33" s="98"/>
      <c r="I33" s="118">
        <f>SUM(I7:I32)</f>
        <v>474890</v>
      </c>
      <c r="J33" s="119">
        <f>SUM(J7:J32)</f>
        <v>12000</v>
      </c>
      <c r="K33" s="178"/>
    </row>
    <row r="34" spans="1:12" ht="21" customHeight="1" x14ac:dyDescent="0.35">
      <c r="A34" s="88"/>
      <c r="B34" s="89" t="s">
        <v>286</v>
      </c>
      <c r="C34" s="90"/>
      <c r="D34" s="91"/>
      <c r="E34" s="92"/>
      <c r="F34" s="93"/>
      <c r="G34" s="94"/>
      <c r="H34" s="98"/>
      <c r="I34" s="118">
        <f>I33*12</f>
        <v>5698680</v>
      </c>
      <c r="J34" s="119">
        <f>J33*12</f>
        <v>144000</v>
      </c>
      <c r="K34" s="179"/>
      <c r="L34" s="117"/>
    </row>
    <row r="35" spans="1:12" ht="21" customHeight="1" x14ac:dyDescent="0.35">
      <c r="A35" s="80"/>
      <c r="B35" s="76" t="s">
        <v>273</v>
      </c>
      <c r="C35" s="81"/>
      <c r="D35" s="82"/>
      <c r="E35" s="83"/>
      <c r="F35" s="84"/>
      <c r="G35" s="85"/>
      <c r="H35" s="86"/>
      <c r="I35" s="113"/>
      <c r="J35" s="101"/>
      <c r="K35" s="172"/>
    </row>
    <row r="36" spans="1:12" ht="21" customHeight="1" x14ac:dyDescent="0.35">
      <c r="A36" s="15">
        <v>27</v>
      </c>
      <c r="B36" s="57" t="s">
        <v>40</v>
      </c>
      <c r="C36" s="12" t="s">
        <v>17</v>
      </c>
      <c r="D36" s="68" t="s">
        <v>290</v>
      </c>
      <c r="E36" s="27">
        <v>20370</v>
      </c>
      <c r="F36" s="14">
        <v>4</v>
      </c>
      <c r="G36" s="61">
        <f t="shared" ref="G36:G56" si="9">E36*F36%</f>
        <v>814.80000000000007</v>
      </c>
      <c r="H36" s="96">
        <f t="shared" ref="H36:H56" si="10">CEILING(G36,10)</f>
        <v>820</v>
      </c>
      <c r="I36" s="110">
        <f>E36+H36</f>
        <v>21190</v>
      </c>
      <c r="J36" s="105"/>
      <c r="K36" s="13"/>
    </row>
    <row r="37" spans="1:12" ht="21" customHeight="1" x14ac:dyDescent="0.35">
      <c r="A37" s="15">
        <v>28</v>
      </c>
      <c r="B37" s="115" t="s">
        <v>281</v>
      </c>
      <c r="C37" s="19" t="s">
        <v>17</v>
      </c>
      <c r="D37" s="68" t="s">
        <v>290</v>
      </c>
      <c r="E37" s="27">
        <v>18150</v>
      </c>
      <c r="F37" s="14"/>
      <c r="G37" s="61">
        <f t="shared" si="9"/>
        <v>0</v>
      </c>
      <c r="H37" s="96">
        <f t="shared" si="10"/>
        <v>0</v>
      </c>
      <c r="I37" s="111">
        <f t="shared" ref="I37:I56" si="11">E37+H37</f>
        <v>18150</v>
      </c>
      <c r="J37" s="105"/>
      <c r="K37" s="13"/>
    </row>
    <row r="38" spans="1:12" ht="21" customHeight="1" x14ac:dyDescent="0.35">
      <c r="A38" s="16">
        <v>29</v>
      </c>
      <c r="B38" s="58" t="s">
        <v>41</v>
      </c>
      <c r="C38" s="19" t="s">
        <v>17</v>
      </c>
      <c r="D38" s="68" t="s">
        <v>290</v>
      </c>
      <c r="E38" s="28">
        <v>21100</v>
      </c>
      <c r="F38" s="14">
        <v>4</v>
      </c>
      <c r="G38" s="61">
        <f t="shared" si="9"/>
        <v>844</v>
      </c>
      <c r="H38" s="96">
        <f t="shared" si="10"/>
        <v>850</v>
      </c>
      <c r="I38" s="111">
        <f t="shared" si="11"/>
        <v>21950</v>
      </c>
      <c r="J38" s="105"/>
      <c r="K38" s="17"/>
    </row>
    <row r="39" spans="1:12" ht="21" customHeight="1" x14ac:dyDescent="0.35">
      <c r="A39" s="15">
        <v>30</v>
      </c>
      <c r="B39" s="53" t="s">
        <v>42</v>
      </c>
      <c r="C39" s="19" t="s">
        <v>17</v>
      </c>
      <c r="D39" s="68" t="s">
        <v>290</v>
      </c>
      <c r="E39" s="28">
        <v>21100</v>
      </c>
      <c r="F39" s="14">
        <v>4</v>
      </c>
      <c r="G39" s="61">
        <f t="shared" si="9"/>
        <v>844</v>
      </c>
      <c r="H39" s="96">
        <f t="shared" si="10"/>
        <v>850</v>
      </c>
      <c r="I39" s="111">
        <f t="shared" si="11"/>
        <v>21950</v>
      </c>
      <c r="J39" s="105"/>
      <c r="K39" s="17"/>
    </row>
    <row r="40" spans="1:12" ht="21" customHeight="1" x14ac:dyDescent="0.35">
      <c r="A40" s="16">
        <v>31</v>
      </c>
      <c r="B40" s="115" t="s">
        <v>281</v>
      </c>
      <c r="C40" s="19" t="s">
        <v>17</v>
      </c>
      <c r="D40" s="68" t="s">
        <v>290</v>
      </c>
      <c r="E40" s="27">
        <v>18150</v>
      </c>
      <c r="F40" s="14"/>
      <c r="G40" s="61">
        <f t="shared" si="9"/>
        <v>0</v>
      </c>
      <c r="H40" s="96">
        <f t="shared" si="10"/>
        <v>0</v>
      </c>
      <c r="I40" s="111">
        <f t="shared" si="11"/>
        <v>18150</v>
      </c>
      <c r="J40" s="105"/>
      <c r="K40" s="13"/>
    </row>
    <row r="41" spans="1:12" ht="21" customHeight="1" x14ac:dyDescent="0.35">
      <c r="A41" s="15">
        <v>32</v>
      </c>
      <c r="B41" s="115" t="s">
        <v>281</v>
      </c>
      <c r="C41" s="19" t="s">
        <v>17</v>
      </c>
      <c r="D41" s="68" t="s">
        <v>290</v>
      </c>
      <c r="E41" s="28">
        <v>18150</v>
      </c>
      <c r="F41" s="14"/>
      <c r="G41" s="61">
        <f t="shared" si="9"/>
        <v>0</v>
      </c>
      <c r="H41" s="96">
        <f t="shared" si="10"/>
        <v>0</v>
      </c>
      <c r="I41" s="111">
        <f t="shared" si="11"/>
        <v>18150</v>
      </c>
      <c r="J41" s="176"/>
      <c r="K41" s="17"/>
    </row>
    <row r="42" spans="1:12" ht="21" customHeight="1" x14ac:dyDescent="0.35">
      <c r="A42" s="16">
        <v>33</v>
      </c>
      <c r="B42" s="53" t="s">
        <v>43</v>
      </c>
      <c r="C42" s="19" t="s">
        <v>25</v>
      </c>
      <c r="D42" s="67" t="s">
        <v>292</v>
      </c>
      <c r="E42" s="28">
        <v>18030</v>
      </c>
      <c r="F42" s="14">
        <v>4</v>
      </c>
      <c r="G42" s="61">
        <f t="shared" si="9"/>
        <v>721.2</v>
      </c>
      <c r="H42" s="96">
        <f t="shared" si="10"/>
        <v>730</v>
      </c>
      <c r="I42" s="111">
        <f t="shared" si="11"/>
        <v>18760</v>
      </c>
      <c r="J42" s="176"/>
      <c r="K42" s="17"/>
    </row>
    <row r="43" spans="1:12" ht="21" customHeight="1" x14ac:dyDescent="0.35">
      <c r="A43" s="15">
        <v>34</v>
      </c>
      <c r="B43" s="53" t="s">
        <v>44</v>
      </c>
      <c r="C43" s="19" t="s">
        <v>25</v>
      </c>
      <c r="D43" s="67" t="s">
        <v>292</v>
      </c>
      <c r="E43" s="28">
        <v>16800</v>
      </c>
      <c r="F43" s="14">
        <v>4</v>
      </c>
      <c r="G43" s="61">
        <f t="shared" si="9"/>
        <v>672</v>
      </c>
      <c r="H43" s="96">
        <f t="shared" si="10"/>
        <v>680</v>
      </c>
      <c r="I43" s="111">
        <f t="shared" si="11"/>
        <v>17480</v>
      </c>
      <c r="J43" s="176"/>
      <c r="K43" s="17"/>
    </row>
    <row r="44" spans="1:12" ht="21" customHeight="1" x14ac:dyDescent="0.35">
      <c r="A44" s="16">
        <v>35</v>
      </c>
      <c r="B44" s="53" t="s">
        <v>265</v>
      </c>
      <c r="C44" s="19" t="s">
        <v>25</v>
      </c>
      <c r="D44" s="67" t="s">
        <v>292</v>
      </c>
      <c r="E44" s="28">
        <v>13240</v>
      </c>
      <c r="F44" s="14">
        <v>4</v>
      </c>
      <c r="G44" s="61">
        <f t="shared" si="9"/>
        <v>529.6</v>
      </c>
      <c r="H44" s="96">
        <f t="shared" si="10"/>
        <v>530</v>
      </c>
      <c r="I44" s="111">
        <f t="shared" si="11"/>
        <v>13770</v>
      </c>
      <c r="J44" s="176">
        <v>830</v>
      </c>
      <c r="K44" s="17"/>
    </row>
    <row r="45" spans="1:12" ht="21" customHeight="1" x14ac:dyDescent="0.35">
      <c r="A45" s="15">
        <v>36</v>
      </c>
      <c r="B45" s="53" t="s">
        <v>45</v>
      </c>
      <c r="C45" s="19" t="s">
        <v>25</v>
      </c>
      <c r="D45" s="67" t="s">
        <v>291</v>
      </c>
      <c r="E45" s="28">
        <v>15080</v>
      </c>
      <c r="F45" s="14">
        <v>4</v>
      </c>
      <c r="G45" s="61">
        <f t="shared" si="9"/>
        <v>603.20000000000005</v>
      </c>
      <c r="H45" s="96">
        <f t="shared" si="10"/>
        <v>610</v>
      </c>
      <c r="I45" s="111">
        <f t="shared" si="11"/>
        <v>15690</v>
      </c>
      <c r="J45" s="176"/>
      <c r="K45" s="17"/>
    </row>
    <row r="46" spans="1:12" ht="21" customHeight="1" x14ac:dyDescent="0.35">
      <c r="A46" s="16">
        <v>37</v>
      </c>
      <c r="B46" s="115" t="s">
        <v>281</v>
      </c>
      <c r="C46" s="19" t="s">
        <v>25</v>
      </c>
      <c r="D46" s="67" t="s">
        <v>292</v>
      </c>
      <c r="E46" s="28">
        <v>11380</v>
      </c>
      <c r="F46" s="14"/>
      <c r="G46" s="61">
        <f t="shared" si="9"/>
        <v>0</v>
      </c>
      <c r="H46" s="96">
        <f t="shared" si="10"/>
        <v>0</v>
      </c>
      <c r="I46" s="111">
        <f t="shared" si="11"/>
        <v>11380</v>
      </c>
      <c r="J46" s="176">
        <v>2000</v>
      </c>
      <c r="K46" s="17"/>
    </row>
    <row r="47" spans="1:12" ht="21" customHeight="1" x14ac:dyDescent="0.35">
      <c r="A47" s="15">
        <v>38</v>
      </c>
      <c r="B47" s="115" t="s">
        <v>281</v>
      </c>
      <c r="C47" s="19" t="s">
        <v>25</v>
      </c>
      <c r="D47" s="67" t="s">
        <v>292</v>
      </c>
      <c r="E47" s="28">
        <v>11380</v>
      </c>
      <c r="F47" s="14"/>
      <c r="G47" s="61">
        <f t="shared" si="9"/>
        <v>0</v>
      </c>
      <c r="H47" s="96">
        <f t="shared" si="10"/>
        <v>0</v>
      </c>
      <c r="I47" s="111">
        <f t="shared" si="11"/>
        <v>11380</v>
      </c>
      <c r="J47" s="176">
        <v>2000</v>
      </c>
      <c r="K47" s="17"/>
    </row>
    <row r="48" spans="1:12" ht="21" customHeight="1" x14ac:dyDescent="0.35">
      <c r="A48" s="16">
        <v>39</v>
      </c>
      <c r="B48" s="53" t="s">
        <v>46</v>
      </c>
      <c r="C48" s="19" t="s">
        <v>33</v>
      </c>
      <c r="D48" s="67" t="s">
        <v>292</v>
      </c>
      <c r="E48" s="28">
        <v>19520</v>
      </c>
      <c r="F48" s="14">
        <v>4</v>
      </c>
      <c r="G48" s="61">
        <f t="shared" si="9"/>
        <v>780.80000000000007</v>
      </c>
      <c r="H48" s="96">
        <f t="shared" si="10"/>
        <v>790</v>
      </c>
      <c r="I48" s="111">
        <f t="shared" si="11"/>
        <v>20310</v>
      </c>
      <c r="J48" s="176"/>
      <c r="K48" s="17"/>
    </row>
    <row r="49" spans="1:11" ht="21" customHeight="1" x14ac:dyDescent="0.35">
      <c r="A49" s="15">
        <v>40</v>
      </c>
      <c r="B49" s="53" t="s">
        <v>47</v>
      </c>
      <c r="C49" s="19" t="s">
        <v>33</v>
      </c>
      <c r="D49" s="67" t="s">
        <v>292</v>
      </c>
      <c r="E49" s="28">
        <v>16050</v>
      </c>
      <c r="F49" s="18">
        <v>4</v>
      </c>
      <c r="G49" s="61">
        <f t="shared" si="9"/>
        <v>642</v>
      </c>
      <c r="H49" s="96">
        <f t="shared" si="10"/>
        <v>650</v>
      </c>
      <c r="I49" s="111">
        <f t="shared" si="11"/>
        <v>16700</v>
      </c>
      <c r="J49" s="173"/>
      <c r="K49" s="17"/>
    </row>
    <row r="50" spans="1:11" ht="21" customHeight="1" x14ac:dyDescent="0.35">
      <c r="A50" s="16">
        <v>41</v>
      </c>
      <c r="B50" s="115" t="s">
        <v>281</v>
      </c>
      <c r="C50" s="19" t="s">
        <v>33</v>
      </c>
      <c r="D50" s="67" t="s">
        <v>292</v>
      </c>
      <c r="E50" s="28">
        <v>11380</v>
      </c>
      <c r="F50" s="18"/>
      <c r="G50" s="61">
        <f t="shared" si="9"/>
        <v>0</v>
      </c>
      <c r="H50" s="96">
        <f t="shared" si="10"/>
        <v>0</v>
      </c>
      <c r="I50" s="111">
        <f t="shared" si="11"/>
        <v>11380</v>
      </c>
      <c r="J50" s="173">
        <v>2000</v>
      </c>
      <c r="K50" s="17"/>
    </row>
    <row r="51" spans="1:11" ht="21" customHeight="1" x14ac:dyDescent="0.35">
      <c r="A51" s="15">
        <v>42</v>
      </c>
      <c r="B51" s="53" t="s">
        <v>48</v>
      </c>
      <c r="C51" s="19" t="s">
        <v>33</v>
      </c>
      <c r="D51" s="67" t="s">
        <v>292</v>
      </c>
      <c r="E51" s="28">
        <v>12330</v>
      </c>
      <c r="F51" s="18">
        <v>4</v>
      </c>
      <c r="G51" s="61">
        <f t="shared" si="9"/>
        <v>493.2</v>
      </c>
      <c r="H51" s="96">
        <f t="shared" si="10"/>
        <v>500</v>
      </c>
      <c r="I51" s="111">
        <f t="shared" si="11"/>
        <v>12830</v>
      </c>
      <c r="J51" s="173">
        <v>1770</v>
      </c>
      <c r="K51" s="17"/>
    </row>
    <row r="52" spans="1:11" ht="21" customHeight="1" x14ac:dyDescent="0.35">
      <c r="A52" s="16">
        <v>43</v>
      </c>
      <c r="B52" s="53" t="s">
        <v>49</v>
      </c>
      <c r="C52" s="19" t="s">
        <v>33</v>
      </c>
      <c r="D52" s="67" t="s">
        <v>292</v>
      </c>
      <c r="E52" s="28">
        <v>12330</v>
      </c>
      <c r="F52" s="18">
        <v>4</v>
      </c>
      <c r="G52" s="61">
        <f t="shared" si="9"/>
        <v>493.2</v>
      </c>
      <c r="H52" s="96">
        <f t="shared" si="10"/>
        <v>500</v>
      </c>
      <c r="I52" s="111">
        <f t="shared" si="11"/>
        <v>12830</v>
      </c>
      <c r="J52" s="173">
        <v>1770</v>
      </c>
      <c r="K52" s="17"/>
    </row>
    <row r="53" spans="1:11" ht="21" customHeight="1" x14ac:dyDescent="0.35">
      <c r="A53" s="15">
        <v>44</v>
      </c>
      <c r="B53" s="55" t="s">
        <v>275</v>
      </c>
      <c r="C53" s="19" t="s">
        <v>33</v>
      </c>
      <c r="D53" s="67" t="s">
        <v>292</v>
      </c>
      <c r="E53" s="28">
        <v>12280</v>
      </c>
      <c r="F53" s="18">
        <v>4</v>
      </c>
      <c r="G53" s="61">
        <f t="shared" si="9"/>
        <v>491.2</v>
      </c>
      <c r="H53" s="96">
        <f t="shared" si="10"/>
        <v>500</v>
      </c>
      <c r="I53" s="111">
        <f t="shared" si="11"/>
        <v>12780</v>
      </c>
      <c r="J53" s="173">
        <v>1820</v>
      </c>
      <c r="K53" s="22"/>
    </row>
    <row r="54" spans="1:11" ht="21" customHeight="1" x14ac:dyDescent="0.45">
      <c r="A54" s="16">
        <v>45</v>
      </c>
      <c r="B54" s="53" t="s">
        <v>179</v>
      </c>
      <c r="C54" s="19" t="s">
        <v>33</v>
      </c>
      <c r="D54" s="67" t="s">
        <v>292</v>
      </c>
      <c r="E54" s="28">
        <v>11860</v>
      </c>
      <c r="F54" s="18">
        <v>4</v>
      </c>
      <c r="G54" s="61">
        <f t="shared" si="9"/>
        <v>474.40000000000003</v>
      </c>
      <c r="H54" s="96">
        <f t="shared" si="10"/>
        <v>480</v>
      </c>
      <c r="I54" s="111">
        <f t="shared" si="11"/>
        <v>12340</v>
      </c>
      <c r="J54" s="173">
        <v>2000</v>
      </c>
      <c r="K54" s="74" t="s">
        <v>276</v>
      </c>
    </row>
    <row r="55" spans="1:11" ht="21" customHeight="1" x14ac:dyDescent="0.35">
      <c r="A55" s="15">
        <v>46</v>
      </c>
      <c r="B55" s="55" t="s">
        <v>178</v>
      </c>
      <c r="C55" s="19" t="s">
        <v>33</v>
      </c>
      <c r="D55" s="67" t="s">
        <v>292</v>
      </c>
      <c r="E55" s="28">
        <v>11860</v>
      </c>
      <c r="F55" s="18">
        <v>4</v>
      </c>
      <c r="G55" s="61">
        <f t="shared" si="9"/>
        <v>474.40000000000003</v>
      </c>
      <c r="H55" s="96">
        <f t="shared" si="10"/>
        <v>480</v>
      </c>
      <c r="I55" s="111">
        <f t="shared" si="11"/>
        <v>12340</v>
      </c>
      <c r="J55" s="173">
        <v>2000</v>
      </c>
      <c r="K55" s="22"/>
    </row>
    <row r="56" spans="1:11" ht="21" customHeight="1" x14ac:dyDescent="0.35">
      <c r="A56" s="16">
        <v>47</v>
      </c>
      <c r="B56" s="115" t="s">
        <v>281</v>
      </c>
      <c r="C56" s="19" t="s">
        <v>33</v>
      </c>
      <c r="D56" s="67" t="s">
        <v>292</v>
      </c>
      <c r="E56" s="28">
        <v>11380</v>
      </c>
      <c r="F56" s="18"/>
      <c r="G56" s="61">
        <f t="shared" si="9"/>
        <v>0</v>
      </c>
      <c r="H56" s="96">
        <f t="shared" si="10"/>
        <v>0</v>
      </c>
      <c r="I56" s="114">
        <f t="shared" si="11"/>
        <v>11380</v>
      </c>
      <c r="J56" s="173">
        <v>2000</v>
      </c>
      <c r="K56" s="19"/>
    </row>
    <row r="57" spans="1:11" ht="21" customHeight="1" x14ac:dyDescent="0.35">
      <c r="A57" s="88"/>
      <c r="B57" s="89" t="s">
        <v>304</v>
      </c>
      <c r="C57" s="90"/>
      <c r="D57" s="91"/>
      <c r="E57" s="92"/>
      <c r="F57" s="93"/>
      <c r="G57" s="94"/>
      <c r="H57" s="98"/>
      <c r="I57" s="118">
        <f>SUM(I36:I56)</f>
        <v>330890</v>
      </c>
      <c r="J57" s="118">
        <f>SUM(J36:J56)</f>
        <v>18190</v>
      </c>
      <c r="K57" s="178"/>
    </row>
    <row r="58" spans="1:11" ht="21" customHeight="1" x14ac:dyDescent="0.35">
      <c r="A58" s="88"/>
      <c r="B58" s="89" t="s">
        <v>286</v>
      </c>
      <c r="C58" s="90"/>
      <c r="D58" s="91"/>
      <c r="E58" s="92"/>
      <c r="F58" s="93"/>
      <c r="G58" s="94"/>
      <c r="H58" s="98"/>
      <c r="I58" s="118">
        <f>I57*12</f>
        <v>3970680</v>
      </c>
      <c r="J58" s="119">
        <f>J57*12</f>
        <v>218280</v>
      </c>
      <c r="K58" s="179"/>
    </row>
    <row r="59" spans="1:11" ht="21" customHeight="1" x14ac:dyDescent="0.35">
      <c r="A59" s="80"/>
      <c r="B59" s="76" t="s">
        <v>3</v>
      </c>
      <c r="C59" s="81"/>
      <c r="D59" s="82"/>
      <c r="E59" s="83"/>
      <c r="F59" s="84"/>
      <c r="G59" s="85"/>
      <c r="H59" s="86"/>
      <c r="I59" s="113"/>
      <c r="J59" s="101"/>
      <c r="K59" s="172"/>
    </row>
    <row r="60" spans="1:11" ht="21" customHeight="1" x14ac:dyDescent="0.35">
      <c r="A60" s="11">
        <v>48</v>
      </c>
      <c r="B60" s="123" t="s">
        <v>281</v>
      </c>
      <c r="C60" s="32" t="s">
        <v>279</v>
      </c>
      <c r="D60" s="69" t="s">
        <v>290</v>
      </c>
      <c r="E60" s="35">
        <v>29530</v>
      </c>
      <c r="F60" s="36"/>
      <c r="G60" s="61">
        <f t="shared" ref="G60:G65" si="12">E60*F60%</f>
        <v>0</v>
      </c>
      <c r="H60" s="96">
        <f t="shared" ref="H60:H65" si="13">CEILING(G60,10)</f>
        <v>0</v>
      </c>
      <c r="I60" s="110">
        <f>E60+H60</f>
        <v>29530</v>
      </c>
      <c r="J60" s="177"/>
      <c r="K60" s="51"/>
    </row>
    <row r="61" spans="1:11" ht="21" customHeight="1" x14ac:dyDescent="0.35">
      <c r="A61" s="15">
        <v>49</v>
      </c>
      <c r="B61" s="57" t="s">
        <v>50</v>
      </c>
      <c r="C61" s="12" t="s">
        <v>51</v>
      </c>
      <c r="D61" s="68" t="s">
        <v>290</v>
      </c>
      <c r="E61" s="27">
        <v>27810</v>
      </c>
      <c r="F61" s="14">
        <v>4</v>
      </c>
      <c r="G61" s="63">
        <f t="shared" si="12"/>
        <v>1112.4000000000001</v>
      </c>
      <c r="H61" s="96">
        <f t="shared" si="13"/>
        <v>1120</v>
      </c>
      <c r="I61" s="111">
        <f t="shared" ref="I61:I65" si="14">E61+H61</f>
        <v>28930</v>
      </c>
      <c r="J61" s="176"/>
      <c r="K61" s="17"/>
    </row>
    <row r="62" spans="1:11" ht="21" customHeight="1" x14ac:dyDescent="0.35">
      <c r="A62" s="16">
        <v>50</v>
      </c>
      <c r="B62" s="53" t="s">
        <v>180</v>
      </c>
      <c r="C62" s="19" t="s">
        <v>52</v>
      </c>
      <c r="D62" s="67" t="s">
        <v>292</v>
      </c>
      <c r="E62" s="28">
        <v>17300</v>
      </c>
      <c r="F62" s="14">
        <v>4</v>
      </c>
      <c r="G62" s="61">
        <f t="shared" si="12"/>
        <v>692</v>
      </c>
      <c r="H62" s="96">
        <f t="shared" si="13"/>
        <v>700</v>
      </c>
      <c r="I62" s="111">
        <f t="shared" si="14"/>
        <v>18000</v>
      </c>
      <c r="J62" s="176"/>
      <c r="K62" s="17"/>
    </row>
    <row r="63" spans="1:11" ht="21" customHeight="1" x14ac:dyDescent="0.35">
      <c r="A63" s="15">
        <v>51</v>
      </c>
      <c r="B63" s="115" t="s">
        <v>281</v>
      </c>
      <c r="C63" s="19" t="s">
        <v>52</v>
      </c>
      <c r="D63" s="67" t="s">
        <v>292</v>
      </c>
      <c r="E63" s="28">
        <v>11380</v>
      </c>
      <c r="F63" s="14"/>
      <c r="G63" s="61">
        <f t="shared" si="12"/>
        <v>0</v>
      </c>
      <c r="H63" s="96">
        <f t="shared" si="13"/>
        <v>0</v>
      </c>
      <c r="I63" s="111">
        <f t="shared" si="14"/>
        <v>11380</v>
      </c>
      <c r="J63" s="176">
        <v>2000</v>
      </c>
      <c r="K63" s="17"/>
    </row>
    <row r="64" spans="1:11" ht="21" customHeight="1" x14ac:dyDescent="0.35">
      <c r="A64" s="16">
        <v>52</v>
      </c>
      <c r="B64" s="55" t="s">
        <v>181</v>
      </c>
      <c r="C64" s="26" t="s">
        <v>25</v>
      </c>
      <c r="D64" s="70" t="s">
        <v>291</v>
      </c>
      <c r="E64" s="30">
        <v>18090</v>
      </c>
      <c r="F64" s="41">
        <v>4</v>
      </c>
      <c r="G64" s="61">
        <f t="shared" si="12"/>
        <v>723.6</v>
      </c>
      <c r="H64" s="96">
        <f t="shared" si="13"/>
        <v>730</v>
      </c>
      <c r="I64" s="111">
        <f t="shared" si="14"/>
        <v>18820</v>
      </c>
      <c r="J64" s="175"/>
      <c r="K64" s="22"/>
    </row>
    <row r="65" spans="1:12" ht="21" customHeight="1" x14ac:dyDescent="0.35">
      <c r="A65" s="15">
        <v>53</v>
      </c>
      <c r="B65" s="120" t="s">
        <v>281</v>
      </c>
      <c r="C65" s="19" t="s">
        <v>33</v>
      </c>
      <c r="D65" s="70" t="s">
        <v>292</v>
      </c>
      <c r="E65" s="30">
        <v>11380</v>
      </c>
      <c r="F65" s="31"/>
      <c r="G65" s="61">
        <f t="shared" si="12"/>
        <v>0</v>
      </c>
      <c r="H65" s="96">
        <f t="shared" si="13"/>
        <v>0</v>
      </c>
      <c r="I65" s="114">
        <f t="shared" si="14"/>
        <v>11380</v>
      </c>
      <c r="J65" s="174">
        <v>2000</v>
      </c>
      <c r="K65" s="22"/>
    </row>
    <row r="66" spans="1:12" ht="21" customHeight="1" x14ac:dyDescent="0.35">
      <c r="A66" s="88"/>
      <c r="B66" s="89" t="s">
        <v>304</v>
      </c>
      <c r="C66" s="90"/>
      <c r="D66" s="91"/>
      <c r="E66" s="92"/>
      <c r="F66" s="93"/>
      <c r="G66" s="94"/>
      <c r="H66" s="98"/>
      <c r="I66" s="118">
        <f>SUM(I60:I65)</f>
        <v>118040</v>
      </c>
      <c r="J66" s="118">
        <f>SUM(J60:J65)</f>
        <v>4000</v>
      </c>
      <c r="K66" s="178"/>
    </row>
    <row r="67" spans="1:12" ht="21" customHeight="1" x14ac:dyDescent="0.35">
      <c r="A67" s="88"/>
      <c r="B67" s="89" t="s">
        <v>286</v>
      </c>
      <c r="C67" s="90"/>
      <c r="D67" s="91"/>
      <c r="E67" s="92"/>
      <c r="F67" s="93"/>
      <c r="G67" s="94"/>
      <c r="H67" s="98"/>
      <c r="I67" s="118">
        <f>I66*12</f>
        <v>1416480</v>
      </c>
      <c r="J67" s="119">
        <f>J66*12</f>
        <v>48000</v>
      </c>
      <c r="K67" s="179"/>
      <c r="L67" s="117"/>
    </row>
    <row r="68" spans="1:12" ht="21" customHeight="1" x14ac:dyDescent="0.35">
      <c r="A68" s="80"/>
      <c r="B68" s="76" t="s">
        <v>4</v>
      </c>
      <c r="C68" s="81"/>
      <c r="D68" s="82"/>
      <c r="E68" s="83"/>
      <c r="F68" s="84"/>
      <c r="G68" s="85"/>
      <c r="H68" s="86"/>
      <c r="I68" s="113"/>
      <c r="J68" s="101"/>
      <c r="K68" s="172"/>
    </row>
    <row r="69" spans="1:12" ht="21" customHeight="1" x14ac:dyDescent="0.35">
      <c r="A69" s="15">
        <v>54</v>
      </c>
      <c r="B69" s="57" t="s">
        <v>53</v>
      </c>
      <c r="C69" s="12" t="s">
        <v>17</v>
      </c>
      <c r="D69" s="68" t="s">
        <v>290</v>
      </c>
      <c r="E69" s="27">
        <v>21520</v>
      </c>
      <c r="F69" s="14">
        <v>4</v>
      </c>
      <c r="G69" s="61">
        <f t="shared" ref="G69:G132" si="15">E69*F69%</f>
        <v>860.80000000000007</v>
      </c>
      <c r="H69" s="96">
        <f t="shared" ref="H69:H132" si="16">CEILING(G69,10)</f>
        <v>870</v>
      </c>
      <c r="I69" s="110">
        <f>E69+H69</f>
        <v>22390</v>
      </c>
      <c r="J69" s="105"/>
      <c r="K69" s="13"/>
    </row>
    <row r="70" spans="1:12" ht="21" customHeight="1" x14ac:dyDescent="0.35">
      <c r="A70" s="16">
        <v>55</v>
      </c>
      <c r="B70" s="53" t="s">
        <v>55</v>
      </c>
      <c r="C70" s="12" t="s">
        <v>17</v>
      </c>
      <c r="D70" s="68" t="s">
        <v>290</v>
      </c>
      <c r="E70" s="27">
        <v>21600</v>
      </c>
      <c r="F70" s="18">
        <v>4</v>
      </c>
      <c r="G70" s="61">
        <f t="shared" si="15"/>
        <v>864</v>
      </c>
      <c r="H70" s="96">
        <f t="shared" si="16"/>
        <v>870</v>
      </c>
      <c r="I70" s="111">
        <f t="shared" ref="I70:I133" si="17">E70+H70</f>
        <v>22470</v>
      </c>
      <c r="J70" s="173"/>
      <c r="K70" s="19"/>
    </row>
    <row r="71" spans="1:12" ht="21" customHeight="1" x14ac:dyDescent="0.35">
      <c r="A71" s="15">
        <v>56</v>
      </c>
      <c r="B71" s="53" t="s">
        <v>56</v>
      </c>
      <c r="C71" s="12" t="s">
        <v>17</v>
      </c>
      <c r="D71" s="68" t="s">
        <v>290</v>
      </c>
      <c r="E71" s="27">
        <v>20370</v>
      </c>
      <c r="F71" s="18">
        <v>4</v>
      </c>
      <c r="G71" s="61">
        <f t="shared" si="15"/>
        <v>814.80000000000007</v>
      </c>
      <c r="H71" s="96">
        <f t="shared" si="16"/>
        <v>820</v>
      </c>
      <c r="I71" s="111">
        <f t="shared" si="17"/>
        <v>21190</v>
      </c>
      <c r="J71" s="173"/>
      <c r="K71" s="17"/>
    </row>
    <row r="72" spans="1:12" ht="21" customHeight="1" x14ac:dyDescent="0.35">
      <c r="A72" s="16">
        <v>57</v>
      </c>
      <c r="B72" s="53" t="s">
        <v>57</v>
      </c>
      <c r="C72" s="19" t="s">
        <v>54</v>
      </c>
      <c r="D72" s="67" t="s">
        <v>292</v>
      </c>
      <c r="E72" s="28">
        <v>19550</v>
      </c>
      <c r="F72" s="18">
        <v>4</v>
      </c>
      <c r="G72" s="61">
        <f t="shared" si="15"/>
        <v>782</v>
      </c>
      <c r="H72" s="96">
        <f t="shared" si="16"/>
        <v>790</v>
      </c>
      <c r="I72" s="111">
        <f t="shared" si="17"/>
        <v>20340</v>
      </c>
      <c r="J72" s="173"/>
      <c r="K72" s="17" t="s">
        <v>289</v>
      </c>
    </row>
    <row r="73" spans="1:12" ht="21" customHeight="1" x14ac:dyDescent="0.35">
      <c r="A73" s="15">
        <v>58</v>
      </c>
      <c r="B73" s="115" t="s">
        <v>281</v>
      </c>
      <c r="C73" s="19" t="s">
        <v>280</v>
      </c>
      <c r="D73" s="67" t="s">
        <v>292</v>
      </c>
      <c r="E73" s="28">
        <v>11380</v>
      </c>
      <c r="F73" s="18"/>
      <c r="G73" s="61">
        <f t="shared" si="15"/>
        <v>0</v>
      </c>
      <c r="H73" s="96">
        <f t="shared" si="16"/>
        <v>0</v>
      </c>
      <c r="I73" s="111">
        <f t="shared" si="17"/>
        <v>11380</v>
      </c>
      <c r="J73" s="173">
        <v>2000</v>
      </c>
      <c r="K73" s="17"/>
    </row>
    <row r="74" spans="1:12" ht="21" customHeight="1" x14ac:dyDescent="0.35">
      <c r="A74" s="16">
        <v>59</v>
      </c>
      <c r="B74" s="53" t="s">
        <v>58</v>
      </c>
      <c r="C74" s="19" t="s">
        <v>60</v>
      </c>
      <c r="D74" s="67" t="s">
        <v>291</v>
      </c>
      <c r="E74" s="28">
        <v>15580</v>
      </c>
      <c r="F74" s="18">
        <v>4</v>
      </c>
      <c r="G74" s="61">
        <f t="shared" si="15"/>
        <v>623.20000000000005</v>
      </c>
      <c r="H74" s="96">
        <f t="shared" si="16"/>
        <v>630</v>
      </c>
      <c r="I74" s="111">
        <f t="shared" si="17"/>
        <v>16210</v>
      </c>
      <c r="J74" s="173"/>
      <c r="K74" s="17"/>
    </row>
    <row r="75" spans="1:12" ht="21" customHeight="1" x14ac:dyDescent="0.35">
      <c r="A75" s="15">
        <v>60</v>
      </c>
      <c r="B75" s="53" t="s">
        <v>59</v>
      </c>
      <c r="C75" s="19" t="s">
        <v>60</v>
      </c>
      <c r="D75" s="67" t="s">
        <v>291</v>
      </c>
      <c r="E75" s="28">
        <v>17470</v>
      </c>
      <c r="F75" s="18">
        <v>4</v>
      </c>
      <c r="G75" s="61">
        <f t="shared" si="15"/>
        <v>698.80000000000007</v>
      </c>
      <c r="H75" s="96">
        <f t="shared" si="16"/>
        <v>700</v>
      </c>
      <c r="I75" s="111">
        <f t="shared" si="17"/>
        <v>18170</v>
      </c>
      <c r="J75" s="173"/>
      <c r="K75" s="17"/>
    </row>
    <row r="76" spans="1:12" ht="21" customHeight="1" x14ac:dyDescent="0.35">
      <c r="A76" s="16">
        <v>61</v>
      </c>
      <c r="B76" s="53" t="s">
        <v>61</v>
      </c>
      <c r="C76" s="19" t="s">
        <v>62</v>
      </c>
      <c r="D76" s="67" t="s">
        <v>291</v>
      </c>
      <c r="E76" s="28">
        <v>18900</v>
      </c>
      <c r="F76" s="18">
        <v>4</v>
      </c>
      <c r="G76" s="61">
        <f t="shared" si="15"/>
        <v>756</v>
      </c>
      <c r="H76" s="96">
        <f t="shared" si="16"/>
        <v>760</v>
      </c>
      <c r="I76" s="111">
        <f t="shared" si="17"/>
        <v>19660</v>
      </c>
      <c r="J76" s="173"/>
      <c r="K76" s="17"/>
    </row>
    <row r="77" spans="1:12" ht="21" customHeight="1" x14ac:dyDescent="0.35">
      <c r="A77" s="15">
        <v>62</v>
      </c>
      <c r="B77" s="53" t="s">
        <v>63</v>
      </c>
      <c r="C77" s="19" t="s">
        <v>62</v>
      </c>
      <c r="D77" s="67" t="s">
        <v>291</v>
      </c>
      <c r="E77" s="28">
        <v>18790</v>
      </c>
      <c r="F77" s="18">
        <v>4</v>
      </c>
      <c r="G77" s="61">
        <f t="shared" si="15"/>
        <v>751.6</v>
      </c>
      <c r="H77" s="96">
        <f t="shared" si="16"/>
        <v>760</v>
      </c>
      <c r="I77" s="111">
        <f t="shared" si="17"/>
        <v>19550</v>
      </c>
      <c r="J77" s="173"/>
      <c r="K77" s="17"/>
    </row>
    <row r="78" spans="1:12" ht="21" customHeight="1" x14ac:dyDescent="0.35">
      <c r="A78" s="16">
        <v>63</v>
      </c>
      <c r="B78" s="115" t="s">
        <v>281</v>
      </c>
      <c r="C78" s="19" t="s">
        <v>65</v>
      </c>
      <c r="D78" s="67" t="s">
        <v>292</v>
      </c>
      <c r="E78" s="28">
        <v>11380</v>
      </c>
      <c r="F78" s="18"/>
      <c r="G78" s="61">
        <f t="shared" si="15"/>
        <v>0</v>
      </c>
      <c r="H78" s="96">
        <f t="shared" si="16"/>
        <v>0</v>
      </c>
      <c r="I78" s="111">
        <f t="shared" si="17"/>
        <v>11380</v>
      </c>
      <c r="J78" s="173">
        <v>2000</v>
      </c>
      <c r="K78" s="17"/>
    </row>
    <row r="79" spans="1:12" ht="21" customHeight="1" x14ac:dyDescent="0.35">
      <c r="A79" s="15">
        <v>64</v>
      </c>
      <c r="B79" s="53" t="s">
        <v>64</v>
      </c>
      <c r="C79" s="19" t="s">
        <v>65</v>
      </c>
      <c r="D79" s="67" t="s">
        <v>292</v>
      </c>
      <c r="E79" s="28">
        <v>19340</v>
      </c>
      <c r="F79" s="18">
        <v>4</v>
      </c>
      <c r="G79" s="61">
        <f t="shared" si="15"/>
        <v>773.6</v>
      </c>
      <c r="H79" s="96">
        <f t="shared" si="16"/>
        <v>780</v>
      </c>
      <c r="I79" s="111">
        <f t="shared" si="17"/>
        <v>20120</v>
      </c>
      <c r="J79" s="173"/>
      <c r="K79" s="17"/>
    </row>
    <row r="80" spans="1:12" ht="21" customHeight="1" x14ac:dyDescent="0.35">
      <c r="A80" s="16">
        <v>65</v>
      </c>
      <c r="B80" s="115" t="s">
        <v>281</v>
      </c>
      <c r="C80" s="19" t="s">
        <v>65</v>
      </c>
      <c r="D80" s="67" t="s">
        <v>292</v>
      </c>
      <c r="E80" s="28">
        <v>11380</v>
      </c>
      <c r="F80" s="18"/>
      <c r="G80" s="61">
        <f t="shared" si="15"/>
        <v>0</v>
      </c>
      <c r="H80" s="96">
        <f t="shared" si="16"/>
        <v>0</v>
      </c>
      <c r="I80" s="111">
        <f t="shared" si="17"/>
        <v>11380</v>
      </c>
      <c r="J80" s="173">
        <v>2000</v>
      </c>
      <c r="K80" s="17"/>
    </row>
    <row r="81" spans="1:11" ht="21" customHeight="1" x14ac:dyDescent="0.35">
      <c r="A81" s="15">
        <v>66</v>
      </c>
      <c r="B81" s="115" t="s">
        <v>281</v>
      </c>
      <c r="C81" s="19" t="s">
        <v>65</v>
      </c>
      <c r="D81" s="67" t="s">
        <v>292</v>
      </c>
      <c r="E81" s="28">
        <v>11380</v>
      </c>
      <c r="F81" s="18"/>
      <c r="G81" s="61">
        <f t="shared" si="15"/>
        <v>0</v>
      </c>
      <c r="H81" s="96">
        <f t="shared" si="16"/>
        <v>0</v>
      </c>
      <c r="I81" s="111">
        <f t="shared" si="17"/>
        <v>11380</v>
      </c>
      <c r="J81" s="173">
        <v>2000</v>
      </c>
      <c r="K81" s="17"/>
    </row>
    <row r="82" spans="1:11" ht="21" customHeight="1" x14ac:dyDescent="0.35">
      <c r="A82" s="15">
        <v>67</v>
      </c>
      <c r="B82" s="53" t="s">
        <v>185</v>
      </c>
      <c r="C82" s="19" t="s">
        <v>65</v>
      </c>
      <c r="D82" s="67" t="s">
        <v>291</v>
      </c>
      <c r="E82" s="28">
        <v>21310</v>
      </c>
      <c r="F82" s="18">
        <v>4</v>
      </c>
      <c r="G82" s="61">
        <f t="shared" si="15"/>
        <v>852.4</v>
      </c>
      <c r="H82" s="96">
        <f t="shared" si="16"/>
        <v>860</v>
      </c>
      <c r="I82" s="111">
        <f t="shared" si="17"/>
        <v>22170</v>
      </c>
      <c r="J82" s="173"/>
      <c r="K82" s="17"/>
    </row>
    <row r="83" spans="1:11" ht="21" customHeight="1" x14ac:dyDescent="0.35">
      <c r="A83" s="16">
        <v>68</v>
      </c>
      <c r="B83" s="53" t="s">
        <v>182</v>
      </c>
      <c r="C83" s="19" t="s">
        <v>65</v>
      </c>
      <c r="D83" s="67" t="s">
        <v>291</v>
      </c>
      <c r="E83" s="28">
        <v>21290</v>
      </c>
      <c r="F83" s="18">
        <v>4</v>
      </c>
      <c r="G83" s="61">
        <f t="shared" si="15"/>
        <v>851.6</v>
      </c>
      <c r="H83" s="96">
        <f t="shared" si="16"/>
        <v>860</v>
      </c>
      <c r="I83" s="111">
        <f t="shared" si="17"/>
        <v>22150</v>
      </c>
      <c r="J83" s="173"/>
      <c r="K83" s="17"/>
    </row>
    <row r="84" spans="1:11" ht="21" customHeight="1" x14ac:dyDescent="0.35">
      <c r="A84" s="15">
        <v>69</v>
      </c>
      <c r="B84" s="115" t="s">
        <v>281</v>
      </c>
      <c r="C84" s="19" t="s">
        <v>65</v>
      </c>
      <c r="D84" s="67" t="s">
        <v>292</v>
      </c>
      <c r="E84" s="28">
        <v>11380</v>
      </c>
      <c r="F84" s="18"/>
      <c r="G84" s="61">
        <f t="shared" si="15"/>
        <v>0</v>
      </c>
      <c r="H84" s="96">
        <f t="shared" si="16"/>
        <v>0</v>
      </c>
      <c r="I84" s="111">
        <f t="shared" si="17"/>
        <v>11380</v>
      </c>
      <c r="J84" s="173">
        <v>2000</v>
      </c>
      <c r="K84" s="17"/>
    </row>
    <row r="85" spans="1:11" ht="21" customHeight="1" x14ac:dyDescent="0.35">
      <c r="A85" s="16">
        <v>70</v>
      </c>
      <c r="B85" s="115" t="s">
        <v>281</v>
      </c>
      <c r="C85" s="19" t="s">
        <v>65</v>
      </c>
      <c r="D85" s="67" t="s">
        <v>292</v>
      </c>
      <c r="E85" s="28">
        <v>11380</v>
      </c>
      <c r="F85" s="18"/>
      <c r="G85" s="61">
        <f t="shared" si="15"/>
        <v>0</v>
      </c>
      <c r="H85" s="96">
        <f t="shared" si="16"/>
        <v>0</v>
      </c>
      <c r="I85" s="111">
        <f t="shared" si="17"/>
        <v>11380</v>
      </c>
      <c r="J85" s="173">
        <v>2000</v>
      </c>
      <c r="K85" s="17"/>
    </row>
    <row r="86" spans="1:11" ht="21" customHeight="1" x14ac:dyDescent="0.35">
      <c r="A86" s="15">
        <v>71</v>
      </c>
      <c r="B86" s="115" t="s">
        <v>281</v>
      </c>
      <c r="C86" s="19" t="s">
        <v>65</v>
      </c>
      <c r="D86" s="67" t="s">
        <v>292</v>
      </c>
      <c r="E86" s="28">
        <v>11380</v>
      </c>
      <c r="F86" s="18"/>
      <c r="G86" s="61">
        <f t="shared" si="15"/>
        <v>0</v>
      </c>
      <c r="H86" s="96">
        <f t="shared" si="16"/>
        <v>0</v>
      </c>
      <c r="I86" s="111">
        <f t="shared" si="17"/>
        <v>11380</v>
      </c>
      <c r="J86" s="173">
        <v>2000</v>
      </c>
      <c r="K86" s="17"/>
    </row>
    <row r="87" spans="1:11" ht="21" customHeight="1" x14ac:dyDescent="0.35">
      <c r="A87" s="16">
        <v>72</v>
      </c>
      <c r="B87" s="115" t="s">
        <v>281</v>
      </c>
      <c r="C87" s="19" t="s">
        <v>65</v>
      </c>
      <c r="D87" s="67" t="s">
        <v>292</v>
      </c>
      <c r="E87" s="28">
        <v>11380</v>
      </c>
      <c r="F87" s="18"/>
      <c r="G87" s="61">
        <f t="shared" si="15"/>
        <v>0</v>
      </c>
      <c r="H87" s="96">
        <f t="shared" si="16"/>
        <v>0</v>
      </c>
      <c r="I87" s="111">
        <f t="shared" si="17"/>
        <v>11380</v>
      </c>
      <c r="J87" s="173">
        <v>2000</v>
      </c>
      <c r="K87" s="17"/>
    </row>
    <row r="88" spans="1:11" ht="21" customHeight="1" x14ac:dyDescent="0.35">
      <c r="A88" s="15">
        <v>73</v>
      </c>
      <c r="B88" s="53" t="s">
        <v>66</v>
      </c>
      <c r="C88" s="19" t="s">
        <v>31</v>
      </c>
      <c r="D88" s="67" t="s">
        <v>291</v>
      </c>
      <c r="E88" s="28">
        <v>15630</v>
      </c>
      <c r="F88" s="18">
        <v>4</v>
      </c>
      <c r="G88" s="61">
        <f t="shared" si="15"/>
        <v>625.20000000000005</v>
      </c>
      <c r="H88" s="96">
        <f t="shared" si="16"/>
        <v>630</v>
      </c>
      <c r="I88" s="111">
        <f t="shared" si="17"/>
        <v>16260</v>
      </c>
      <c r="J88" s="173"/>
      <c r="K88" s="17"/>
    </row>
    <row r="89" spans="1:11" ht="21" customHeight="1" x14ac:dyDescent="0.35">
      <c r="A89" s="25">
        <v>74</v>
      </c>
      <c r="B89" s="54" t="s">
        <v>67</v>
      </c>
      <c r="C89" s="19" t="s">
        <v>31</v>
      </c>
      <c r="D89" s="67" t="s">
        <v>291</v>
      </c>
      <c r="E89" s="28">
        <v>14970</v>
      </c>
      <c r="F89" s="18">
        <v>4</v>
      </c>
      <c r="G89" s="61">
        <f t="shared" si="15"/>
        <v>598.80000000000007</v>
      </c>
      <c r="H89" s="96">
        <f t="shared" si="16"/>
        <v>600</v>
      </c>
      <c r="I89" s="111">
        <f t="shared" si="17"/>
        <v>15570</v>
      </c>
      <c r="J89" s="173"/>
      <c r="K89" s="17"/>
    </row>
    <row r="90" spans="1:11" ht="21" customHeight="1" x14ac:dyDescent="0.35">
      <c r="A90" s="16">
        <v>75</v>
      </c>
      <c r="B90" s="57" t="s">
        <v>68</v>
      </c>
      <c r="C90" s="12" t="s">
        <v>31</v>
      </c>
      <c r="D90" s="67" t="s">
        <v>291</v>
      </c>
      <c r="E90" s="27">
        <v>15600</v>
      </c>
      <c r="F90" s="14">
        <v>4</v>
      </c>
      <c r="G90" s="61">
        <f t="shared" si="15"/>
        <v>624</v>
      </c>
      <c r="H90" s="96">
        <f t="shared" si="16"/>
        <v>630</v>
      </c>
      <c r="I90" s="111">
        <f t="shared" si="17"/>
        <v>16230</v>
      </c>
      <c r="J90" s="176"/>
      <c r="K90" s="13"/>
    </row>
    <row r="91" spans="1:11" ht="21" customHeight="1" x14ac:dyDescent="0.35">
      <c r="A91" s="16">
        <v>76</v>
      </c>
      <c r="B91" s="53" t="s">
        <v>69</v>
      </c>
      <c r="C91" s="19" t="s">
        <v>31</v>
      </c>
      <c r="D91" s="67" t="s">
        <v>291</v>
      </c>
      <c r="E91" s="28">
        <v>15600</v>
      </c>
      <c r="F91" s="18">
        <v>4</v>
      </c>
      <c r="G91" s="61">
        <f t="shared" si="15"/>
        <v>624</v>
      </c>
      <c r="H91" s="96">
        <f t="shared" si="16"/>
        <v>630</v>
      </c>
      <c r="I91" s="111">
        <f t="shared" si="17"/>
        <v>16230</v>
      </c>
      <c r="J91" s="173"/>
      <c r="K91" s="17"/>
    </row>
    <row r="92" spans="1:11" ht="21" customHeight="1" x14ac:dyDescent="0.35">
      <c r="A92" s="15">
        <v>77</v>
      </c>
      <c r="B92" s="53" t="s">
        <v>70</v>
      </c>
      <c r="C92" s="19" t="s">
        <v>31</v>
      </c>
      <c r="D92" s="67" t="s">
        <v>291</v>
      </c>
      <c r="E92" s="28">
        <v>15600</v>
      </c>
      <c r="F92" s="18">
        <v>4</v>
      </c>
      <c r="G92" s="61">
        <f t="shared" si="15"/>
        <v>624</v>
      </c>
      <c r="H92" s="96">
        <f t="shared" si="16"/>
        <v>630</v>
      </c>
      <c r="I92" s="111">
        <f t="shared" si="17"/>
        <v>16230</v>
      </c>
      <c r="J92" s="173"/>
      <c r="K92" s="17"/>
    </row>
    <row r="93" spans="1:11" ht="21" customHeight="1" x14ac:dyDescent="0.35">
      <c r="A93" s="16">
        <v>78</v>
      </c>
      <c r="B93" s="58" t="s">
        <v>71</v>
      </c>
      <c r="C93" s="19" t="s">
        <v>31</v>
      </c>
      <c r="D93" s="67" t="s">
        <v>291</v>
      </c>
      <c r="E93" s="28">
        <v>15080</v>
      </c>
      <c r="F93" s="18">
        <v>4</v>
      </c>
      <c r="G93" s="61">
        <f t="shared" si="15"/>
        <v>603.20000000000005</v>
      </c>
      <c r="H93" s="96">
        <f t="shared" si="16"/>
        <v>610</v>
      </c>
      <c r="I93" s="111">
        <f t="shared" si="17"/>
        <v>15690</v>
      </c>
      <c r="J93" s="173"/>
      <c r="K93" s="17"/>
    </row>
    <row r="94" spans="1:11" ht="21" customHeight="1" x14ac:dyDescent="0.35">
      <c r="A94" s="15">
        <v>79</v>
      </c>
      <c r="B94" s="53" t="s">
        <v>72</v>
      </c>
      <c r="C94" s="19" t="s">
        <v>25</v>
      </c>
      <c r="D94" s="67" t="s">
        <v>292</v>
      </c>
      <c r="E94" s="28">
        <v>13210</v>
      </c>
      <c r="F94" s="18">
        <v>4</v>
      </c>
      <c r="G94" s="61">
        <f t="shared" si="15"/>
        <v>528.4</v>
      </c>
      <c r="H94" s="96">
        <f t="shared" si="16"/>
        <v>530</v>
      </c>
      <c r="I94" s="111">
        <f t="shared" si="17"/>
        <v>13740</v>
      </c>
      <c r="J94" s="173">
        <v>860</v>
      </c>
      <c r="K94" s="17"/>
    </row>
    <row r="95" spans="1:11" ht="21" customHeight="1" x14ac:dyDescent="0.35">
      <c r="A95" s="16">
        <v>80</v>
      </c>
      <c r="B95" s="115" t="s">
        <v>281</v>
      </c>
      <c r="C95" s="19" t="s">
        <v>25</v>
      </c>
      <c r="D95" s="67" t="s">
        <v>292</v>
      </c>
      <c r="E95" s="28">
        <v>11380</v>
      </c>
      <c r="F95" s="18"/>
      <c r="G95" s="61">
        <f t="shared" si="15"/>
        <v>0</v>
      </c>
      <c r="H95" s="96">
        <f t="shared" si="16"/>
        <v>0</v>
      </c>
      <c r="I95" s="111">
        <f t="shared" si="17"/>
        <v>11380</v>
      </c>
      <c r="J95" s="173">
        <v>2000</v>
      </c>
      <c r="K95" s="17"/>
    </row>
    <row r="96" spans="1:11" ht="21" customHeight="1" x14ac:dyDescent="0.35">
      <c r="A96" s="15">
        <v>81</v>
      </c>
      <c r="B96" s="53" t="s">
        <v>73</v>
      </c>
      <c r="C96" s="19" t="s">
        <v>74</v>
      </c>
      <c r="D96" s="67" t="s">
        <v>292</v>
      </c>
      <c r="E96" s="28">
        <v>12240</v>
      </c>
      <c r="F96" s="18">
        <v>4</v>
      </c>
      <c r="G96" s="61">
        <f t="shared" si="15"/>
        <v>489.6</v>
      </c>
      <c r="H96" s="96">
        <f t="shared" si="16"/>
        <v>490</v>
      </c>
      <c r="I96" s="111">
        <f t="shared" si="17"/>
        <v>12730</v>
      </c>
      <c r="J96" s="173">
        <v>1870</v>
      </c>
      <c r="K96" s="17"/>
    </row>
    <row r="97" spans="1:11" ht="21" customHeight="1" x14ac:dyDescent="0.35">
      <c r="A97" s="16">
        <v>82</v>
      </c>
      <c r="B97" s="53" t="s">
        <v>78</v>
      </c>
      <c r="C97" s="19" t="s">
        <v>74</v>
      </c>
      <c r="D97" s="67" t="s">
        <v>292</v>
      </c>
      <c r="E97" s="28">
        <v>19550</v>
      </c>
      <c r="F97" s="18">
        <v>4</v>
      </c>
      <c r="G97" s="61">
        <f t="shared" si="15"/>
        <v>782</v>
      </c>
      <c r="H97" s="96">
        <f t="shared" si="16"/>
        <v>790</v>
      </c>
      <c r="I97" s="111">
        <f t="shared" si="17"/>
        <v>20340</v>
      </c>
      <c r="J97" s="173"/>
      <c r="K97" s="17"/>
    </row>
    <row r="98" spans="1:11" ht="21" customHeight="1" x14ac:dyDescent="0.35">
      <c r="A98" s="15">
        <v>83</v>
      </c>
      <c r="B98" s="53" t="s">
        <v>79</v>
      </c>
      <c r="C98" s="19" t="s">
        <v>74</v>
      </c>
      <c r="D98" s="67" t="s">
        <v>292</v>
      </c>
      <c r="E98" s="28">
        <v>11810</v>
      </c>
      <c r="F98" s="18">
        <v>4</v>
      </c>
      <c r="G98" s="61">
        <f t="shared" si="15"/>
        <v>472.40000000000003</v>
      </c>
      <c r="H98" s="96">
        <f t="shared" si="16"/>
        <v>480</v>
      </c>
      <c r="I98" s="111">
        <f t="shared" si="17"/>
        <v>12290</v>
      </c>
      <c r="J98" s="173">
        <v>2000</v>
      </c>
      <c r="K98" s="17"/>
    </row>
    <row r="99" spans="1:11" ht="21" customHeight="1" x14ac:dyDescent="0.35">
      <c r="A99" s="16">
        <v>84</v>
      </c>
      <c r="B99" s="53" t="s">
        <v>264</v>
      </c>
      <c r="C99" s="19" t="s">
        <v>74</v>
      </c>
      <c r="D99" s="67" t="s">
        <v>292</v>
      </c>
      <c r="E99" s="28">
        <v>15240</v>
      </c>
      <c r="F99" s="18">
        <v>4</v>
      </c>
      <c r="G99" s="61">
        <f t="shared" si="15"/>
        <v>609.6</v>
      </c>
      <c r="H99" s="96">
        <f t="shared" si="16"/>
        <v>610</v>
      </c>
      <c r="I99" s="111">
        <f t="shared" si="17"/>
        <v>15850</v>
      </c>
      <c r="J99" s="173"/>
      <c r="K99" s="17"/>
    </row>
    <row r="100" spans="1:11" ht="21" customHeight="1" x14ac:dyDescent="0.35">
      <c r="A100" s="15">
        <v>85</v>
      </c>
      <c r="B100" s="53" t="s">
        <v>183</v>
      </c>
      <c r="C100" s="19" t="s">
        <v>74</v>
      </c>
      <c r="D100" s="67" t="s">
        <v>292</v>
      </c>
      <c r="E100" s="28">
        <v>11810</v>
      </c>
      <c r="F100" s="18">
        <v>4</v>
      </c>
      <c r="G100" s="61">
        <f t="shared" si="15"/>
        <v>472.40000000000003</v>
      </c>
      <c r="H100" s="96">
        <f t="shared" si="16"/>
        <v>480</v>
      </c>
      <c r="I100" s="111">
        <f t="shared" si="17"/>
        <v>12290</v>
      </c>
      <c r="J100" s="173">
        <v>2000</v>
      </c>
      <c r="K100" s="17"/>
    </row>
    <row r="101" spans="1:11" ht="21" customHeight="1" x14ac:dyDescent="0.35">
      <c r="A101" s="16">
        <v>86</v>
      </c>
      <c r="B101" s="53" t="s">
        <v>80</v>
      </c>
      <c r="C101" s="19" t="s">
        <v>74</v>
      </c>
      <c r="D101" s="67" t="s">
        <v>292</v>
      </c>
      <c r="E101" s="28">
        <v>15150</v>
      </c>
      <c r="F101" s="18">
        <v>4</v>
      </c>
      <c r="G101" s="61">
        <f t="shared" si="15"/>
        <v>606</v>
      </c>
      <c r="H101" s="96">
        <f t="shared" si="16"/>
        <v>610</v>
      </c>
      <c r="I101" s="111">
        <f t="shared" si="17"/>
        <v>15760</v>
      </c>
      <c r="J101" s="173"/>
      <c r="K101" s="17"/>
    </row>
    <row r="102" spans="1:11" ht="21" customHeight="1" x14ac:dyDescent="0.35">
      <c r="A102" s="15">
        <v>87</v>
      </c>
      <c r="B102" s="53" t="s">
        <v>81</v>
      </c>
      <c r="C102" s="19" t="s">
        <v>75</v>
      </c>
      <c r="D102" s="67" t="s">
        <v>290</v>
      </c>
      <c r="E102" s="28">
        <v>30560</v>
      </c>
      <c r="F102" s="18">
        <v>4</v>
      </c>
      <c r="G102" s="61">
        <f t="shared" si="15"/>
        <v>1222.4000000000001</v>
      </c>
      <c r="H102" s="96">
        <f t="shared" si="16"/>
        <v>1230</v>
      </c>
      <c r="I102" s="111">
        <f t="shared" si="17"/>
        <v>31790</v>
      </c>
      <c r="J102" s="173"/>
      <c r="K102" s="17"/>
    </row>
    <row r="103" spans="1:11" ht="21" customHeight="1" x14ac:dyDescent="0.35">
      <c r="A103" s="15">
        <v>88</v>
      </c>
      <c r="B103" s="53" t="s">
        <v>82</v>
      </c>
      <c r="C103" s="19" t="s">
        <v>75</v>
      </c>
      <c r="D103" s="67" t="s">
        <v>290</v>
      </c>
      <c r="E103" s="28">
        <v>19510</v>
      </c>
      <c r="F103" s="18">
        <v>4</v>
      </c>
      <c r="G103" s="61">
        <f t="shared" si="15"/>
        <v>780.4</v>
      </c>
      <c r="H103" s="96">
        <f t="shared" si="16"/>
        <v>790</v>
      </c>
      <c r="I103" s="111">
        <f t="shared" si="17"/>
        <v>20300</v>
      </c>
      <c r="J103" s="173"/>
      <c r="K103" s="17"/>
    </row>
    <row r="104" spans="1:11" ht="21" customHeight="1" x14ac:dyDescent="0.35">
      <c r="A104" s="16">
        <v>89</v>
      </c>
      <c r="B104" s="53" t="s">
        <v>83</v>
      </c>
      <c r="C104" s="19" t="s">
        <v>75</v>
      </c>
      <c r="D104" s="67" t="s">
        <v>290</v>
      </c>
      <c r="E104" s="28">
        <v>28540</v>
      </c>
      <c r="F104" s="18">
        <v>4</v>
      </c>
      <c r="G104" s="61">
        <f t="shared" si="15"/>
        <v>1141.6000000000001</v>
      </c>
      <c r="H104" s="96">
        <f t="shared" si="16"/>
        <v>1150</v>
      </c>
      <c r="I104" s="111">
        <f t="shared" si="17"/>
        <v>29690</v>
      </c>
      <c r="J104" s="173"/>
      <c r="K104" s="17"/>
    </row>
    <row r="105" spans="1:11" ht="21" customHeight="1" x14ac:dyDescent="0.35">
      <c r="A105" s="15">
        <v>90</v>
      </c>
      <c r="B105" s="53" t="s">
        <v>84</v>
      </c>
      <c r="C105" s="19" t="s">
        <v>75</v>
      </c>
      <c r="D105" s="67" t="s">
        <v>290</v>
      </c>
      <c r="E105" s="28">
        <v>19510</v>
      </c>
      <c r="F105" s="18">
        <v>4</v>
      </c>
      <c r="G105" s="61">
        <f t="shared" si="15"/>
        <v>780.4</v>
      </c>
      <c r="H105" s="96">
        <f t="shared" si="16"/>
        <v>790</v>
      </c>
      <c r="I105" s="111">
        <f t="shared" si="17"/>
        <v>20300</v>
      </c>
      <c r="J105" s="173"/>
      <c r="K105" s="17"/>
    </row>
    <row r="106" spans="1:11" ht="21" customHeight="1" x14ac:dyDescent="0.35">
      <c r="A106" s="16">
        <v>91</v>
      </c>
      <c r="B106" s="53" t="s">
        <v>85</v>
      </c>
      <c r="C106" s="19" t="s">
        <v>75</v>
      </c>
      <c r="D106" s="67" t="s">
        <v>290</v>
      </c>
      <c r="E106" s="28">
        <v>23680</v>
      </c>
      <c r="F106" s="18">
        <v>4</v>
      </c>
      <c r="G106" s="61">
        <f t="shared" si="15"/>
        <v>947.2</v>
      </c>
      <c r="H106" s="96">
        <f t="shared" si="16"/>
        <v>950</v>
      </c>
      <c r="I106" s="111">
        <f t="shared" si="17"/>
        <v>24630</v>
      </c>
      <c r="J106" s="173"/>
      <c r="K106" s="17"/>
    </row>
    <row r="107" spans="1:11" ht="21" customHeight="1" x14ac:dyDescent="0.35">
      <c r="A107" s="15">
        <v>92</v>
      </c>
      <c r="B107" s="53" t="s">
        <v>86</v>
      </c>
      <c r="C107" s="19" t="s">
        <v>75</v>
      </c>
      <c r="D107" s="67" t="s">
        <v>290</v>
      </c>
      <c r="E107" s="28">
        <v>18840</v>
      </c>
      <c r="F107" s="18">
        <v>4</v>
      </c>
      <c r="G107" s="61">
        <f t="shared" si="15"/>
        <v>753.6</v>
      </c>
      <c r="H107" s="96">
        <f t="shared" si="16"/>
        <v>760</v>
      </c>
      <c r="I107" s="111">
        <f t="shared" si="17"/>
        <v>19600</v>
      </c>
      <c r="J107" s="173"/>
      <c r="K107" s="17"/>
    </row>
    <row r="108" spans="1:11" ht="21" customHeight="1" x14ac:dyDescent="0.35">
      <c r="A108" s="16">
        <v>93</v>
      </c>
      <c r="B108" s="53" t="s">
        <v>87</v>
      </c>
      <c r="C108" s="19" t="s">
        <v>75</v>
      </c>
      <c r="D108" s="67" t="s">
        <v>290</v>
      </c>
      <c r="E108" s="28">
        <v>29820</v>
      </c>
      <c r="F108" s="18">
        <v>4</v>
      </c>
      <c r="G108" s="61">
        <f t="shared" si="15"/>
        <v>1192.8</v>
      </c>
      <c r="H108" s="96">
        <f t="shared" si="16"/>
        <v>1200</v>
      </c>
      <c r="I108" s="111">
        <f t="shared" si="17"/>
        <v>31020</v>
      </c>
      <c r="J108" s="173"/>
      <c r="K108" s="17"/>
    </row>
    <row r="109" spans="1:11" ht="21" customHeight="1" x14ac:dyDescent="0.35">
      <c r="A109" s="15">
        <v>94</v>
      </c>
      <c r="B109" s="53" t="s">
        <v>88</v>
      </c>
      <c r="C109" s="19" t="s">
        <v>75</v>
      </c>
      <c r="D109" s="67" t="s">
        <v>290</v>
      </c>
      <c r="E109" s="28">
        <v>26500</v>
      </c>
      <c r="F109" s="18">
        <v>4</v>
      </c>
      <c r="G109" s="61">
        <f t="shared" si="15"/>
        <v>1060</v>
      </c>
      <c r="H109" s="96">
        <f t="shared" si="16"/>
        <v>1060</v>
      </c>
      <c r="I109" s="111">
        <f t="shared" si="17"/>
        <v>27560</v>
      </c>
      <c r="J109" s="173"/>
      <c r="K109" s="17"/>
    </row>
    <row r="110" spans="1:11" ht="21" customHeight="1" x14ac:dyDescent="0.35">
      <c r="A110" s="16">
        <v>95</v>
      </c>
      <c r="B110" s="53" t="s">
        <v>89</v>
      </c>
      <c r="C110" s="19" t="s">
        <v>75</v>
      </c>
      <c r="D110" s="67" t="s">
        <v>290</v>
      </c>
      <c r="E110" s="28">
        <v>30550</v>
      </c>
      <c r="F110" s="18">
        <v>4</v>
      </c>
      <c r="G110" s="61">
        <f t="shared" si="15"/>
        <v>1222</v>
      </c>
      <c r="H110" s="96">
        <f t="shared" si="16"/>
        <v>1230</v>
      </c>
      <c r="I110" s="111">
        <f t="shared" si="17"/>
        <v>31780</v>
      </c>
      <c r="J110" s="173"/>
      <c r="K110" s="17"/>
    </row>
    <row r="111" spans="1:11" ht="21" customHeight="1" x14ac:dyDescent="0.35">
      <c r="A111" s="15">
        <v>96</v>
      </c>
      <c r="B111" s="53" t="s">
        <v>90</v>
      </c>
      <c r="C111" s="19" t="s">
        <v>75</v>
      </c>
      <c r="D111" s="67" t="s">
        <v>290</v>
      </c>
      <c r="E111" s="28">
        <v>30170</v>
      </c>
      <c r="F111" s="18">
        <v>4</v>
      </c>
      <c r="G111" s="61">
        <f t="shared" si="15"/>
        <v>1206.8</v>
      </c>
      <c r="H111" s="96">
        <f t="shared" si="16"/>
        <v>1210</v>
      </c>
      <c r="I111" s="111">
        <f t="shared" si="17"/>
        <v>31380</v>
      </c>
      <c r="J111" s="173"/>
      <c r="K111" s="17"/>
    </row>
    <row r="112" spans="1:11" ht="21" customHeight="1" x14ac:dyDescent="0.35">
      <c r="A112" s="16">
        <v>97</v>
      </c>
      <c r="B112" s="53" t="s">
        <v>91</v>
      </c>
      <c r="C112" s="19" t="s">
        <v>75</v>
      </c>
      <c r="D112" s="67" t="s">
        <v>290</v>
      </c>
      <c r="E112" s="28">
        <v>29770</v>
      </c>
      <c r="F112" s="18">
        <v>4</v>
      </c>
      <c r="G112" s="61">
        <f t="shared" si="15"/>
        <v>1190.8</v>
      </c>
      <c r="H112" s="96">
        <f t="shared" si="16"/>
        <v>1200</v>
      </c>
      <c r="I112" s="111">
        <f t="shared" si="17"/>
        <v>30970</v>
      </c>
      <c r="J112" s="173"/>
      <c r="K112" s="17"/>
    </row>
    <row r="113" spans="1:11" ht="21" customHeight="1" x14ac:dyDescent="0.35">
      <c r="A113" s="15">
        <v>98</v>
      </c>
      <c r="B113" s="53" t="s">
        <v>92</v>
      </c>
      <c r="C113" s="19" t="s">
        <v>75</v>
      </c>
      <c r="D113" s="67" t="s">
        <v>290</v>
      </c>
      <c r="E113" s="28">
        <v>20170</v>
      </c>
      <c r="F113" s="18">
        <v>4</v>
      </c>
      <c r="G113" s="61">
        <f t="shared" si="15"/>
        <v>806.80000000000007</v>
      </c>
      <c r="H113" s="96">
        <f t="shared" si="16"/>
        <v>810</v>
      </c>
      <c r="I113" s="111">
        <f t="shared" si="17"/>
        <v>20980</v>
      </c>
      <c r="J113" s="173"/>
      <c r="K113" s="17"/>
    </row>
    <row r="114" spans="1:11" ht="21" customHeight="1" x14ac:dyDescent="0.35">
      <c r="A114" s="16">
        <v>99</v>
      </c>
      <c r="B114" s="53" t="s">
        <v>93</v>
      </c>
      <c r="C114" s="19" t="s">
        <v>75</v>
      </c>
      <c r="D114" s="67" t="s">
        <v>290</v>
      </c>
      <c r="E114" s="28">
        <v>19590</v>
      </c>
      <c r="F114" s="18">
        <v>4</v>
      </c>
      <c r="G114" s="61">
        <f t="shared" si="15"/>
        <v>783.6</v>
      </c>
      <c r="H114" s="96">
        <f t="shared" si="16"/>
        <v>790</v>
      </c>
      <c r="I114" s="111">
        <f t="shared" si="17"/>
        <v>20380</v>
      </c>
      <c r="J114" s="173"/>
      <c r="K114" s="17"/>
    </row>
    <row r="115" spans="1:11" ht="21" customHeight="1" x14ac:dyDescent="0.35">
      <c r="A115" s="15">
        <v>100</v>
      </c>
      <c r="B115" s="53" t="s">
        <v>94</v>
      </c>
      <c r="C115" s="19" t="s">
        <v>75</v>
      </c>
      <c r="D115" s="67" t="s">
        <v>290</v>
      </c>
      <c r="E115" s="28">
        <v>18840</v>
      </c>
      <c r="F115" s="18">
        <v>4</v>
      </c>
      <c r="G115" s="61">
        <f t="shared" si="15"/>
        <v>753.6</v>
      </c>
      <c r="H115" s="96">
        <f t="shared" si="16"/>
        <v>760</v>
      </c>
      <c r="I115" s="111">
        <f t="shared" si="17"/>
        <v>19600</v>
      </c>
      <c r="J115" s="173"/>
      <c r="K115" s="17"/>
    </row>
    <row r="116" spans="1:11" ht="21" customHeight="1" x14ac:dyDescent="0.35">
      <c r="A116" s="25">
        <v>101</v>
      </c>
      <c r="B116" s="55" t="s">
        <v>269</v>
      </c>
      <c r="C116" s="19" t="s">
        <v>75</v>
      </c>
      <c r="D116" s="67" t="s">
        <v>290</v>
      </c>
      <c r="E116" s="28">
        <v>18840</v>
      </c>
      <c r="F116" s="18">
        <v>4</v>
      </c>
      <c r="G116" s="61">
        <f t="shared" si="15"/>
        <v>753.6</v>
      </c>
      <c r="H116" s="96">
        <f t="shared" si="16"/>
        <v>760</v>
      </c>
      <c r="I116" s="111">
        <f t="shared" si="17"/>
        <v>19600</v>
      </c>
      <c r="J116" s="174"/>
      <c r="K116" s="26"/>
    </row>
    <row r="117" spans="1:11" ht="21" customHeight="1" x14ac:dyDescent="0.35">
      <c r="A117" s="16">
        <v>102</v>
      </c>
      <c r="B117" s="54" t="s">
        <v>95</v>
      </c>
      <c r="C117" s="12" t="s">
        <v>75</v>
      </c>
      <c r="D117" s="67" t="s">
        <v>290</v>
      </c>
      <c r="E117" s="27">
        <v>18840</v>
      </c>
      <c r="F117" s="14">
        <v>4</v>
      </c>
      <c r="G117" s="61">
        <f t="shared" si="15"/>
        <v>753.6</v>
      </c>
      <c r="H117" s="96">
        <f t="shared" si="16"/>
        <v>760</v>
      </c>
      <c r="I117" s="111">
        <f t="shared" si="17"/>
        <v>19600</v>
      </c>
      <c r="J117" s="173"/>
      <c r="K117" s="17"/>
    </row>
    <row r="118" spans="1:11" ht="21" customHeight="1" x14ac:dyDescent="0.35">
      <c r="A118" s="15">
        <v>103</v>
      </c>
      <c r="B118" s="53" t="s">
        <v>96</v>
      </c>
      <c r="C118" s="19" t="s">
        <v>75</v>
      </c>
      <c r="D118" s="67" t="s">
        <v>290</v>
      </c>
      <c r="E118" s="28">
        <v>18840</v>
      </c>
      <c r="F118" s="18">
        <v>4</v>
      </c>
      <c r="G118" s="61">
        <f t="shared" si="15"/>
        <v>753.6</v>
      </c>
      <c r="H118" s="96">
        <f t="shared" si="16"/>
        <v>760</v>
      </c>
      <c r="I118" s="111">
        <f t="shared" si="17"/>
        <v>19600</v>
      </c>
      <c r="J118" s="173"/>
      <c r="K118" s="17"/>
    </row>
    <row r="119" spans="1:11" ht="21" customHeight="1" x14ac:dyDescent="0.35">
      <c r="A119" s="16">
        <v>104</v>
      </c>
      <c r="B119" s="53" t="s">
        <v>97</v>
      </c>
      <c r="C119" s="19" t="s">
        <v>76</v>
      </c>
      <c r="D119" s="67" t="s">
        <v>290</v>
      </c>
      <c r="E119" s="28">
        <v>19570</v>
      </c>
      <c r="F119" s="18">
        <v>4</v>
      </c>
      <c r="G119" s="61">
        <f t="shared" si="15"/>
        <v>782.80000000000007</v>
      </c>
      <c r="H119" s="96">
        <f t="shared" si="16"/>
        <v>790</v>
      </c>
      <c r="I119" s="111">
        <f t="shared" si="17"/>
        <v>20360</v>
      </c>
      <c r="J119" s="173"/>
      <c r="K119" s="17"/>
    </row>
    <row r="120" spans="1:11" ht="21" customHeight="1" x14ac:dyDescent="0.35">
      <c r="A120" s="15">
        <v>105</v>
      </c>
      <c r="B120" s="53" t="s">
        <v>98</v>
      </c>
      <c r="C120" s="19" t="s">
        <v>76</v>
      </c>
      <c r="D120" s="67" t="s">
        <v>290</v>
      </c>
      <c r="E120" s="28">
        <v>19370</v>
      </c>
      <c r="F120" s="18">
        <v>4</v>
      </c>
      <c r="G120" s="61">
        <f t="shared" si="15"/>
        <v>774.80000000000007</v>
      </c>
      <c r="H120" s="96">
        <f t="shared" si="16"/>
        <v>780</v>
      </c>
      <c r="I120" s="111">
        <f t="shared" si="17"/>
        <v>20150</v>
      </c>
      <c r="J120" s="173"/>
      <c r="K120" s="17"/>
    </row>
    <row r="121" spans="1:11" ht="21" customHeight="1" x14ac:dyDescent="0.35">
      <c r="A121" s="16">
        <v>106</v>
      </c>
      <c r="B121" s="53" t="s">
        <v>99</v>
      </c>
      <c r="C121" s="19" t="s">
        <v>76</v>
      </c>
      <c r="D121" s="67" t="s">
        <v>290</v>
      </c>
      <c r="E121" s="28">
        <v>31080</v>
      </c>
      <c r="F121" s="18">
        <v>4</v>
      </c>
      <c r="G121" s="61">
        <f t="shared" si="15"/>
        <v>1243.2</v>
      </c>
      <c r="H121" s="96">
        <f t="shared" si="16"/>
        <v>1250</v>
      </c>
      <c r="I121" s="111">
        <f t="shared" si="17"/>
        <v>32330</v>
      </c>
      <c r="J121" s="173"/>
      <c r="K121" s="17"/>
    </row>
    <row r="122" spans="1:11" ht="21" customHeight="1" x14ac:dyDescent="0.35">
      <c r="A122" s="15">
        <v>107</v>
      </c>
      <c r="B122" s="53" t="s">
        <v>100</v>
      </c>
      <c r="C122" s="19" t="s">
        <v>76</v>
      </c>
      <c r="D122" s="67" t="s">
        <v>290</v>
      </c>
      <c r="E122" s="28">
        <v>31090</v>
      </c>
      <c r="F122" s="18">
        <v>4</v>
      </c>
      <c r="G122" s="61">
        <f t="shared" si="15"/>
        <v>1243.6000000000001</v>
      </c>
      <c r="H122" s="96">
        <f t="shared" si="16"/>
        <v>1250</v>
      </c>
      <c r="I122" s="111">
        <f t="shared" si="17"/>
        <v>32340</v>
      </c>
      <c r="J122" s="173"/>
      <c r="K122" s="17"/>
    </row>
    <row r="123" spans="1:11" ht="21" customHeight="1" x14ac:dyDescent="0.35">
      <c r="A123" s="16">
        <v>108</v>
      </c>
      <c r="B123" s="53" t="s">
        <v>101</v>
      </c>
      <c r="C123" s="19" t="s">
        <v>76</v>
      </c>
      <c r="D123" s="67" t="s">
        <v>290</v>
      </c>
      <c r="E123" s="28">
        <v>30920</v>
      </c>
      <c r="F123" s="18">
        <v>4</v>
      </c>
      <c r="G123" s="61">
        <f t="shared" si="15"/>
        <v>1236.8</v>
      </c>
      <c r="H123" s="96">
        <f t="shared" si="16"/>
        <v>1240</v>
      </c>
      <c r="I123" s="111">
        <f t="shared" si="17"/>
        <v>32160</v>
      </c>
      <c r="J123" s="173"/>
      <c r="K123" s="17"/>
    </row>
    <row r="124" spans="1:11" ht="21" customHeight="1" x14ac:dyDescent="0.35">
      <c r="A124" s="15">
        <v>109</v>
      </c>
      <c r="B124" s="53" t="s">
        <v>102</v>
      </c>
      <c r="C124" s="19" t="s">
        <v>76</v>
      </c>
      <c r="D124" s="67" t="s">
        <v>290</v>
      </c>
      <c r="E124" s="28">
        <v>30120</v>
      </c>
      <c r="F124" s="18">
        <v>4</v>
      </c>
      <c r="G124" s="61">
        <f t="shared" si="15"/>
        <v>1204.8</v>
      </c>
      <c r="H124" s="96">
        <f t="shared" si="16"/>
        <v>1210</v>
      </c>
      <c r="I124" s="111">
        <f t="shared" si="17"/>
        <v>31330</v>
      </c>
      <c r="J124" s="104"/>
      <c r="K124" s="17"/>
    </row>
    <row r="125" spans="1:11" ht="21" customHeight="1" x14ac:dyDescent="0.35">
      <c r="A125" s="15">
        <v>110</v>
      </c>
      <c r="B125" s="53" t="s">
        <v>103</v>
      </c>
      <c r="C125" s="19" t="s">
        <v>76</v>
      </c>
      <c r="D125" s="67" t="s">
        <v>290</v>
      </c>
      <c r="E125" s="28">
        <v>24060</v>
      </c>
      <c r="F125" s="18">
        <v>4</v>
      </c>
      <c r="G125" s="61">
        <f t="shared" si="15"/>
        <v>962.4</v>
      </c>
      <c r="H125" s="96">
        <f t="shared" si="16"/>
        <v>970</v>
      </c>
      <c r="I125" s="111">
        <f t="shared" si="17"/>
        <v>25030</v>
      </c>
      <c r="J125" s="104"/>
      <c r="K125" s="17"/>
    </row>
    <row r="126" spans="1:11" ht="21" customHeight="1" x14ac:dyDescent="0.35">
      <c r="A126" s="16">
        <v>111</v>
      </c>
      <c r="B126" s="53" t="s">
        <v>104</v>
      </c>
      <c r="C126" s="19" t="s">
        <v>76</v>
      </c>
      <c r="D126" s="67" t="s">
        <v>290</v>
      </c>
      <c r="E126" s="28">
        <v>19510</v>
      </c>
      <c r="F126" s="18">
        <v>4</v>
      </c>
      <c r="G126" s="61">
        <f t="shared" si="15"/>
        <v>780.4</v>
      </c>
      <c r="H126" s="96">
        <f t="shared" si="16"/>
        <v>790</v>
      </c>
      <c r="I126" s="111">
        <f t="shared" si="17"/>
        <v>20300</v>
      </c>
      <c r="J126" s="104"/>
      <c r="K126" s="17"/>
    </row>
    <row r="127" spans="1:11" ht="21" customHeight="1" x14ac:dyDescent="0.35">
      <c r="A127" s="15">
        <v>112</v>
      </c>
      <c r="B127" s="53" t="s">
        <v>105</v>
      </c>
      <c r="C127" s="19" t="s">
        <v>76</v>
      </c>
      <c r="D127" s="67" t="s">
        <v>290</v>
      </c>
      <c r="E127" s="28">
        <v>19570</v>
      </c>
      <c r="F127" s="18">
        <v>4</v>
      </c>
      <c r="G127" s="61">
        <f t="shared" si="15"/>
        <v>782.80000000000007</v>
      </c>
      <c r="H127" s="96">
        <f t="shared" si="16"/>
        <v>790</v>
      </c>
      <c r="I127" s="111">
        <f t="shared" si="17"/>
        <v>20360</v>
      </c>
      <c r="J127" s="104"/>
      <c r="K127" s="17"/>
    </row>
    <row r="128" spans="1:11" ht="21" customHeight="1" x14ac:dyDescent="0.35">
      <c r="A128" s="16">
        <v>113</v>
      </c>
      <c r="B128" s="53" t="s">
        <v>106</v>
      </c>
      <c r="C128" s="19" t="s">
        <v>76</v>
      </c>
      <c r="D128" s="67" t="s">
        <v>290</v>
      </c>
      <c r="E128" s="28">
        <v>21520</v>
      </c>
      <c r="F128" s="18">
        <v>4</v>
      </c>
      <c r="G128" s="61">
        <f t="shared" si="15"/>
        <v>860.80000000000007</v>
      </c>
      <c r="H128" s="96">
        <f t="shared" si="16"/>
        <v>870</v>
      </c>
      <c r="I128" s="111">
        <f t="shared" si="17"/>
        <v>22390</v>
      </c>
      <c r="J128" s="104"/>
      <c r="K128" s="17"/>
    </row>
    <row r="129" spans="1:11" ht="21" customHeight="1" x14ac:dyDescent="0.35">
      <c r="A129" s="15">
        <v>114</v>
      </c>
      <c r="B129" s="53" t="s">
        <v>107</v>
      </c>
      <c r="C129" s="19" t="s">
        <v>76</v>
      </c>
      <c r="D129" s="67" t="s">
        <v>290</v>
      </c>
      <c r="E129" s="28">
        <v>18910</v>
      </c>
      <c r="F129" s="18">
        <v>4</v>
      </c>
      <c r="G129" s="61">
        <f t="shared" si="15"/>
        <v>756.4</v>
      </c>
      <c r="H129" s="96">
        <f t="shared" si="16"/>
        <v>760</v>
      </c>
      <c r="I129" s="111">
        <f t="shared" si="17"/>
        <v>19670</v>
      </c>
      <c r="J129" s="104"/>
      <c r="K129" s="17"/>
    </row>
    <row r="130" spans="1:11" ht="21" customHeight="1" x14ac:dyDescent="0.35">
      <c r="A130" s="16">
        <v>115</v>
      </c>
      <c r="B130" s="115" t="s">
        <v>281</v>
      </c>
      <c r="C130" s="19" t="s">
        <v>76</v>
      </c>
      <c r="D130" s="67" t="s">
        <v>290</v>
      </c>
      <c r="E130" s="28">
        <v>11380</v>
      </c>
      <c r="F130" s="18"/>
      <c r="G130" s="61">
        <f t="shared" si="15"/>
        <v>0</v>
      </c>
      <c r="H130" s="96">
        <f t="shared" si="16"/>
        <v>0</v>
      </c>
      <c r="I130" s="111">
        <f t="shared" si="17"/>
        <v>11380</v>
      </c>
      <c r="J130" s="173">
        <v>2000</v>
      </c>
      <c r="K130" s="17"/>
    </row>
    <row r="131" spans="1:11" ht="21" customHeight="1" x14ac:dyDescent="0.35">
      <c r="A131" s="15">
        <v>116</v>
      </c>
      <c r="B131" s="53" t="s">
        <v>77</v>
      </c>
      <c r="C131" s="19" t="s">
        <v>33</v>
      </c>
      <c r="D131" s="67" t="s">
        <v>292</v>
      </c>
      <c r="E131" s="28">
        <v>14350</v>
      </c>
      <c r="F131" s="18">
        <v>4</v>
      </c>
      <c r="G131" s="61">
        <f t="shared" si="15"/>
        <v>574</v>
      </c>
      <c r="H131" s="96">
        <f t="shared" si="16"/>
        <v>580</v>
      </c>
      <c r="I131" s="111">
        <f t="shared" si="17"/>
        <v>14930</v>
      </c>
      <c r="J131" s="173"/>
      <c r="K131" s="17"/>
    </row>
    <row r="132" spans="1:11" ht="21" customHeight="1" x14ac:dyDescent="0.35">
      <c r="A132" s="16">
        <v>117</v>
      </c>
      <c r="B132" s="53" t="s">
        <v>108</v>
      </c>
      <c r="C132" s="19" t="s">
        <v>33</v>
      </c>
      <c r="D132" s="67" t="s">
        <v>292</v>
      </c>
      <c r="E132" s="28">
        <v>19390</v>
      </c>
      <c r="F132" s="18">
        <v>4</v>
      </c>
      <c r="G132" s="61">
        <f t="shared" si="15"/>
        <v>775.6</v>
      </c>
      <c r="H132" s="96">
        <f t="shared" si="16"/>
        <v>780</v>
      </c>
      <c r="I132" s="111">
        <f t="shared" si="17"/>
        <v>20170</v>
      </c>
      <c r="J132" s="173"/>
      <c r="K132" s="17"/>
    </row>
    <row r="133" spans="1:11" ht="21" customHeight="1" x14ac:dyDescent="0.35">
      <c r="A133" s="15">
        <v>118</v>
      </c>
      <c r="B133" s="115" t="s">
        <v>281</v>
      </c>
      <c r="C133" s="19" t="s">
        <v>33</v>
      </c>
      <c r="D133" s="67" t="s">
        <v>292</v>
      </c>
      <c r="E133" s="28">
        <v>11380</v>
      </c>
      <c r="F133" s="18"/>
      <c r="G133" s="61">
        <f t="shared" ref="G133:G137" si="18">E133*F133%</f>
        <v>0</v>
      </c>
      <c r="H133" s="96">
        <f t="shared" ref="H133:H137" si="19">CEILING(G133,10)</f>
        <v>0</v>
      </c>
      <c r="I133" s="111">
        <f t="shared" si="17"/>
        <v>11380</v>
      </c>
      <c r="J133" s="173">
        <v>2000</v>
      </c>
      <c r="K133" s="17"/>
    </row>
    <row r="134" spans="1:11" ht="21" customHeight="1" x14ac:dyDescent="0.35">
      <c r="A134" s="16">
        <v>119</v>
      </c>
      <c r="B134" s="53" t="s">
        <v>266</v>
      </c>
      <c r="C134" s="19" t="s">
        <v>109</v>
      </c>
      <c r="D134" s="67" t="s">
        <v>292</v>
      </c>
      <c r="E134" s="28">
        <v>18610</v>
      </c>
      <c r="F134" s="18">
        <v>4</v>
      </c>
      <c r="G134" s="61">
        <f t="shared" si="18"/>
        <v>744.4</v>
      </c>
      <c r="H134" s="96">
        <f t="shared" si="19"/>
        <v>750</v>
      </c>
      <c r="I134" s="111">
        <f t="shared" ref="I134:I143" si="20">E134+H134</f>
        <v>19360</v>
      </c>
      <c r="J134" s="104"/>
      <c r="K134" s="17"/>
    </row>
    <row r="135" spans="1:11" ht="21" customHeight="1" x14ac:dyDescent="0.35">
      <c r="A135" s="15">
        <v>120</v>
      </c>
      <c r="B135" s="57" t="s">
        <v>110</v>
      </c>
      <c r="C135" s="12" t="s">
        <v>111</v>
      </c>
      <c r="D135" s="67" t="s">
        <v>292</v>
      </c>
      <c r="E135" s="27">
        <v>18520</v>
      </c>
      <c r="F135" s="14">
        <v>4</v>
      </c>
      <c r="G135" s="61">
        <f t="shared" si="18"/>
        <v>740.80000000000007</v>
      </c>
      <c r="H135" s="96">
        <f t="shared" si="19"/>
        <v>750</v>
      </c>
      <c r="I135" s="111">
        <f t="shared" si="20"/>
        <v>19270</v>
      </c>
      <c r="J135" s="105"/>
      <c r="K135" s="13"/>
    </row>
    <row r="136" spans="1:11" ht="21" customHeight="1" x14ac:dyDescent="0.35">
      <c r="A136" s="16">
        <v>121</v>
      </c>
      <c r="B136" s="53" t="s">
        <v>112</v>
      </c>
      <c r="C136" s="19" t="s">
        <v>113</v>
      </c>
      <c r="D136" s="67" t="s">
        <v>292</v>
      </c>
      <c r="E136" s="28">
        <v>15390</v>
      </c>
      <c r="F136" s="18">
        <v>4</v>
      </c>
      <c r="G136" s="61">
        <f t="shared" si="18"/>
        <v>615.6</v>
      </c>
      <c r="H136" s="96">
        <f t="shared" si="19"/>
        <v>620</v>
      </c>
      <c r="I136" s="111">
        <f t="shared" si="20"/>
        <v>16010</v>
      </c>
      <c r="J136" s="104"/>
      <c r="K136" s="17"/>
    </row>
    <row r="137" spans="1:11" ht="21" customHeight="1" x14ac:dyDescent="0.35">
      <c r="A137" s="15">
        <v>122</v>
      </c>
      <c r="B137" s="55" t="s">
        <v>114</v>
      </c>
      <c r="C137" s="26" t="s">
        <v>115</v>
      </c>
      <c r="D137" s="67" t="s">
        <v>292</v>
      </c>
      <c r="E137" s="30">
        <v>15430</v>
      </c>
      <c r="F137" s="31">
        <v>4</v>
      </c>
      <c r="G137" s="61">
        <f t="shared" si="18"/>
        <v>617.20000000000005</v>
      </c>
      <c r="H137" s="96">
        <f t="shared" si="19"/>
        <v>620</v>
      </c>
      <c r="I137" s="114">
        <f t="shared" si="20"/>
        <v>16050</v>
      </c>
      <c r="J137" s="106"/>
      <c r="K137" s="22"/>
    </row>
    <row r="138" spans="1:11" ht="21" customHeight="1" x14ac:dyDescent="0.35">
      <c r="A138" s="88"/>
      <c r="B138" s="89" t="s">
        <v>304</v>
      </c>
      <c r="C138" s="90"/>
      <c r="D138" s="91"/>
      <c r="E138" s="92"/>
      <c r="F138" s="93"/>
      <c r="G138" s="94"/>
      <c r="H138" s="98"/>
      <c r="I138" s="118">
        <f>SUM(I69:I137)</f>
        <v>1349800</v>
      </c>
      <c r="J138" s="118">
        <f>SUM(J69:J137)</f>
        <v>28730</v>
      </c>
      <c r="K138" s="178"/>
    </row>
    <row r="139" spans="1:11" ht="21" customHeight="1" x14ac:dyDescent="0.35">
      <c r="A139" s="88"/>
      <c r="B139" s="89" t="s">
        <v>286</v>
      </c>
      <c r="C139" s="90"/>
      <c r="D139" s="91"/>
      <c r="E139" s="92"/>
      <c r="F139" s="93"/>
      <c r="G139" s="94"/>
      <c r="H139" s="98"/>
      <c r="I139" s="118">
        <f>I138*12</f>
        <v>16197600</v>
      </c>
      <c r="J139" s="118">
        <f>J138*12</f>
        <v>344760</v>
      </c>
      <c r="K139" s="179"/>
    </row>
    <row r="140" spans="1:11" ht="21" customHeight="1" x14ac:dyDescent="0.35">
      <c r="A140" s="80"/>
      <c r="B140" s="76" t="s">
        <v>5</v>
      </c>
      <c r="C140" s="81"/>
      <c r="D140" s="82"/>
      <c r="E140" s="83"/>
      <c r="F140" s="84"/>
      <c r="G140" s="85"/>
      <c r="H140" s="86"/>
      <c r="I140" s="113"/>
      <c r="J140" s="101"/>
      <c r="K140" s="172"/>
    </row>
    <row r="141" spans="1:11" ht="21" customHeight="1" x14ac:dyDescent="0.35">
      <c r="A141" s="15">
        <v>123</v>
      </c>
      <c r="B141" s="57" t="s">
        <v>116</v>
      </c>
      <c r="C141" s="12" t="s">
        <v>117</v>
      </c>
      <c r="D141" s="68" t="s">
        <v>290</v>
      </c>
      <c r="E141" s="27">
        <v>21060</v>
      </c>
      <c r="F141" s="14">
        <v>4</v>
      </c>
      <c r="G141" s="61">
        <f t="shared" ref="G141:G143" si="21">E141*F141%</f>
        <v>842.4</v>
      </c>
      <c r="H141" s="96">
        <f t="shared" ref="H141:H143" si="22">CEILING(G141,10)</f>
        <v>850</v>
      </c>
      <c r="I141" s="111">
        <f t="shared" si="20"/>
        <v>21910</v>
      </c>
      <c r="J141" s="105"/>
      <c r="K141" s="13"/>
    </row>
    <row r="142" spans="1:11" ht="21" customHeight="1" x14ac:dyDescent="0.35">
      <c r="A142" s="15">
        <v>124</v>
      </c>
      <c r="B142" s="55" t="s">
        <v>118</v>
      </c>
      <c r="C142" s="26" t="s">
        <v>117</v>
      </c>
      <c r="D142" s="70" t="s">
        <v>290</v>
      </c>
      <c r="E142" s="30">
        <v>20370</v>
      </c>
      <c r="F142" s="31">
        <v>4</v>
      </c>
      <c r="G142" s="61">
        <f t="shared" si="21"/>
        <v>814.80000000000007</v>
      </c>
      <c r="H142" s="96">
        <f t="shared" si="22"/>
        <v>820</v>
      </c>
      <c r="I142" s="111">
        <f t="shared" si="20"/>
        <v>21190</v>
      </c>
      <c r="J142" s="106"/>
      <c r="K142" s="22"/>
    </row>
    <row r="143" spans="1:11" ht="21" customHeight="1" x14ac:dyDescent="0.35">
      <c r="A143" s="25">
        <v>125</v>
      </c>
      <c r="B143" s="120" t="s">
        <v>281</v>
      </c>
      <c r="C143" s="26" t="s">
        <v>33</v>
      </c>
      <c r="D143" s="70" t="s">
        <v>292</v>
      </c>
      <c r="E143" s="30">
        <v>11380</v>
      </c>
      <c r="F143" s="31"/>
      <c r="G143" s="65">
        <f t="shared" si="21"/>
        <v>0</v>
      </c>
      <c r="H143" s="97">
        <f t="shared" si="22"/>
        <v>0</v>
      </c>
      <c r="I143" s="111">
        <f t="shared" si="20"/>
        <v>11380</v>
      </c>
      <c r="J143" s="174">
        <v>2000</v>
      </c>
      <c r="K143" s="22"/>
    </row>
    <row r="144" spans="1:11" ht="21" customHeight="1" x14ac:dyDescent="0.35">
      <c r="A144" s="88"/>
      <c r="B144" s="89" t="s">
        <v>304</v>
      </c>
      <c r="C144" s="90"/>
      <c r="D144" s="91"/>
      <c r="E144" s="92"/>
      <c r="F144" s="93"/>
      <c r="G144" s="94"/>
      <c r="H144" s="98"/>
      <c r="I144" s="118">
        <f>SUM(I141:I143)</f>
        <v>54480</v>
      </c>
      <c r="J144" s="118">
        <f>SUM(J141:J143)</f>
        <v>2000</v>
      </c>
      <c r="K144" s="178"/>
    </row>
    <row r="145" spans="1:11" ht="21" customHeight="1" x14ac:dyDescent="0.35">
      <c r="A145" s="88"/>
      <c r="B145" s="89" t="s">
        <v>286</v>
      </c>
      <c r="C145" s="90"/>
      <c r="D145" s="91"/>
      <c r="E145" s="92"/>
      <c r="F145" s="93"/>
      <c r="G145" s="94"/>
      <c r="H145" s="98"/>
      <c r="I145" s="118">
        <f>I144*12</f>
        <v>653760</v>
      </c>
      <c r="J145" s="118">
        <f>J144*12</f>
        <v>24000</v>
      </c>
      <c r="K145" s="179"/>
    </row>
    <row r="146" spans="1:11" ht="21" customHeight="1" x14ac:dyDescent="0.35">
      <c r="A146" s="80"/>
      <c r="B146" s="76" t="s">
        <v>6</v>
      </c>
      <c r="C146" s="81"/>
      <c r="D146" s="82"/>
      <c r="E146" s="83"/>
      <c r="F146" s="84"/>
      <c r="G146" s="85"/>
      <c r="H146" s="86"/>
      <c r="I146" s="113"/>
      <c r="J146" s="101"/>
      <c r="K146" s="172"/>
    </row>
    <row r="147" spans="1:11" ht="21" customHeight="1" x14ac:dyDescent="0.35">
      <c r="A147" s="15">
        <v>126</v>
      </c>
      <c r="B147" s="121" t="s">
        <v>281</v>
      </c>
      <c r="C147" s="12" t="s">
        <v>120</v>
      </c>
      <c r="D147" s="68" t="s">
        <v>290</v>
      </c>
      <c r="E147" s="27">
        <v>18150</v>
      </c>
      <c r="F147" s="14"/>
      <c r="G147" s="61">
        <f t="shared" ref="G147:G161" si="23">E147*F147%</f>
        <v>0</v>
      </c>
      <c r="H147" s="99">
        <f t="shared" ref="H147:H161" si="24">CEILING(G147,10)</f>
        <v>0</v>
      </c>
      <c r="I147" s="110">
        <f>E147+H147</f>
        <v>18150</v>
      </c>
      <c r="J147" s="105"/>
      <c r="K147" s="13"/>
    </row>
    <row r="148" spans="1:11" ht="21" customHeight="1" x14ac:dyDescent="0.35">
      <c r="A148" s="15">
        <v>127</v>
      </c>
      <c r="B148" s="57" t="s">
        <v>119</v>
      </c>
      <c r="C148" s="12" t="s">
        <v>120</v>
      </c>
      <c r="D148" s="68" t="s">
        <v>290</v>
      </c>
      <c r="E148" s="27">
        <v>21290</v>
      </c>
      <c r="F148" s="14">
        <v>4</v>
      </c>
      <c r="G148" s="61">
        <f t="shared" si="23"/>
        <v>851.6</v>
      </c>
      <c r="H148" s="96">
        <f t="shared" si="24"/>
        <v>860</v>
      </c>
      <c r="I148" s="111">
        <f t="shared" ref="I148:I161" si="25">E148+H148</f>
        <v>22150</v>
      </c>
      <c r="J148" s="105"/>
      <c r="K148" s="13"/>
    </row>
    <row r="149" spans="1:11" ht="21" customHeight="1" x14ac:dyDescent="0.35">
      <c r="A149" s="15">
        <v>128</v>
      </c>
      <c r="B149" s="115" t="s">
        <v>281</v>
      </c>
      <c r="C149" s="12" t="s">
        <v>120</v>
      </c>
      <c r="D149" s="68" t="s">
        <v>290</v>
      </c>
      <c r="E149" s="27">
        <v>18150</v>
      </c>
      <c r="F149" s="14"/>
      <c r="G149" s="61">
        <f t="shared" si="23"/>
        <v>0</v>
      </c>
      <c r="H149" s="96">
        <f t="shared" si="24"/>
        <v>0</v>
      </c>
      <c r="I149" s="111">
        <f t="shared" si="25"/>
        <v>18150</v>
      </c>
      <c r="J149" s="105"/>
      <c r="K149" s="13"/>
    </row>
    <row r="150" spans="1:11" ht="21" customHeight="1" x14ac:dyDescent="0.35">
      <c r="A150" s="15">
        <v>129</v>
      </c>
      <c r="B150" s="115" t="s">
        <v>281</v>
      </c>
      <c r="C150" s="12" t="s">
        <v>120</v>
      </c>
      <c r="D150" s="68" t="s">
        <v>290</v>
      </c>
      <c r="E150" s="27">
        <v>18150</v>
      </c>
      <c r="F150" s="14"/>
      <c r="G150" s="61">
        <f t="shared" si="23"/>
        <v>0</v>
      </c>
      <c r="H150" s="96">
        <f t="shared" si="24"/>
        <v>0</v>
      </c>
      <c r="I150" s="111">
        <f t="shared" si="25"/>
        <v>18150</v>
      </c>
      <c r="J150" s="105"/>
      <c r="K150" s="13"/>
    </row>
    <row r="151" spans="1:11" ht="21" customHeight="1" x14ac:dyDescent="0.35">
      <c r="A151" s="15">
        <v>130</v>
      </c>
      <c r="B151" s="58" t="s">
        <v>121</v>
      </c>
      <c r="C151" s="19" t="s">
        <v>122</v>
      </c>
      <c r="D151" s="68" t="s">
        <v>290</v>
      </c>
      <c r="E151" s="28">
        <v>28240</v>
      </c>
      <c r="F151" s="18">
        <v>4</v>
      </c>
      <c r="G151" s="61">
        <f t="shared" si="23"/>
        <v>1129.6000000000001</v>
      </c>
      <c r="H151" s="96">
        <f t="shared" si="24"/>
        <v>1130</v>
      </c>
      <c r="I151" s="111">
        <f t="shared" si="25"/>
        <v>29370</v>
      </c>
      <c r="J151" s="104"/>
      <c r="K151" s="17"/>
    </row>
    <row r="152" spans="1:11" ht="21" customHeight="1" x14ac:dyDescent="0.35">
      <c r="A152" s="15">
        <v>131</v>
      </c>
      <c r="B152" s="53" t="s">
        <v>123</v>
      </c>
      <c r="C152" s="19" t="s">
        <v>122</v>
      </c>
      <c r="D152" s="68" t="s">
        <v>290</v>
      </c>
      <c r="E152" s="28">
        <v>21560</v>
      </c>
      <c r="F152" s="18">
        <v>4</v>
      </c>
      <c r="G152" s="61">
        <f t="shared" si="23"/>
        <v>862.4</v>
      </c>
      <c r="H152" s="96">
        <f t="shared" si="24"/>
        <v>870</v>
      </c>
      <c r="I152" s="111">
        <f t="shared" si="25"/>
        <v>22430</v>
      </c>
      <c r="J152" s="104"/>
      <c r="K152" s="17"/>
    </row>
    <row r="153" spans="1:11" ht="21" customHeight="1" x14ac:dyDescent="0.35">
      <c r="A153" s="15">
        <v>132</v>
      </c>
      <c r="B153" s="53" t="s">
        <v>124</v>
      </c>
      <c r="C153" s="19" t="s">
        <v>122</v>
      </c>
      <c r="D153" s="68" t="s">
        <v>290</v>
      </c>
      <c r="E153" s="28">
        <v>23770</v>
      </c>
      <c r="F153" s="18">
        <v>4</v>
      </c>
      <c r="G153" s="61">
        <f t="shared" si="23"/>
        <v>950.80000000000007</v>
      </c>
      <c r="H153" s="96">
        <f t="shared" si="24"/>
        <v>960</v>
      </c>
      <c r="I153" s="111">
        <f t="shared" si="25"/>
        <v>24730</v>
      </c>
      <c r="J153" s="104"/>
      <c r="K153" s="17"/>
    </row>
    <row r="154" spans="1:11" ht="21" customHeight="1" x14ac:dyDescent="0.35">
      <c r="A154" s="15">
        <v>133</v>
      </c>
      <c r="B154" s="53" t="s">
        <v>125</v>
      </c>
      <c r="C154" s="19" t="s">
        <v>122</v>
      </c>
      <c r="D154" s="68" t="s">
        <v>290</v>
      </c>
      <c r="E154" s="28">
        <v>23770</v>
      </c>
      <c r="F154" s="18">
        <v>4</v>
      </c>
      <c r="G154" s="61">
        <f t="shared" si="23"/>
        <v>950.80000000000007</v>
      </c>
      <c r="H154" s="96">
        <f t="shared" si="24"/>
        <v>960</v>
      </c>
      <c r="I154" s="111">
        <f t="shared" si="25"/>
        <v>24730</v>
      </c>
      <c r="J154" s="104"/>
      <c r="K154" s="17"/>
    </row>
    <row r="155" spans="1:11" ht="21" customHeight="1" x14ac:dyDescent="0.35">
      <c r="A155" s="15">
        <v>134</v>
      </c>
      <c r="B155" s="53" t="s">
        <v>126</v>
      </c>
      <c r="C155" s="19" t="s">
        <v>127</v>
      </c>
      <c r="D155" s="68" t="s">
        <v>290</v>
      </c>
      <c r="E155" s="28">
        <v>20170</v>
      </c>
      <c r="F155" s="18">
        <v>4</v>
      </c>
      <c r="G155" s="61">
        <f t="shared" si="23"/>
        <v>806.80000000000007</v>
      </c>
      <c r="H155" s="96">
        <f t="shared" si="24"/>
        <v>810</v>
      </c>
      <c r="I155" s="111">
        <f t="shared" si="25"/>
        <v>20980</v>
      </c>
      <c r="J155" s="104"/>
      <c r="K155" s="17"/>
    </row>
    <row r="156" spans="1:11" ht="21" customHeight="1" x14ac:dyDescent="0.35">
      <c r="A156" s="15">
        <v>135</v>
      </c>
      <c r="B156" s="53" t="s">
        <v>128</v>
      </c>
      <c r="C156" s="19" t="s">
        <v>127</v>
      </c>
      <c r="D156" s="68" t="s">
        <v>290</v>
      </c>
      <c r="E156" s="28">
        <v>21020</v>
      </c>
      <c r="F156" s="18">
        <v>4</v>
      </c>
      <c r="G156" s="61">
        <f t="shared" si="23"/>
        <v>840.80000000000007</v>
      </c>
      <c r="H156" s="96">
        <f t="shared" si="24"/>
        <v>850</v>
      </c>
      <c r="I156" s="111">
        <f t="shared" si="25"/>
        <v>21870</v>
      </c>
      <c r="J156" s="104"/>
      <c r="K156" s="17"/>
    </row>
    <row r="157" spans="1:11" ht="21" customHeight="1" x14ac:dyDescent="0.35">
      <c r="A157" s="15">
        <v>136</v>
      </c>
      <c r="B157" s="115" t="s">
        <v>281</v>
      </c>
      <c r="C157" s="26" t="s">
        <v>25</v>
      </c>
      <c r="D157" s="70" t="s">
        <v>292</v>
      </c>
      <c r="E157" s="30">
        <v>11380</v>
      </c>
      <c r="F157" s="31"/>
      <c r="G157" s="61">
        <f t="shared" si="23"/>
        <v>0</v>
      </c>
      <c r="H157" s="96">
        <f t="shared" si="24"/>
        <v>0</v>
      </c>
      <c r="I157" s="111">
        <f t="shared" si="25"/>
        <v>11380</v>
      </c>
      <c r="J157" s="174">
        <v>2000</v>
      </c>
      <c r="K157" s="22"/>
    </row>
    <row r="158" spans="1:11" ht="21" customHeight="1" x14ac:dyDescent="0.35">
      <c r="A158" s="15">
        <v>137</v>
      </c>
      <c r="B158" s="115" t="s">
        <v>281</v>
      </c>
      <c r="C158" s="26" t="s">
        <v>25</v>
      </c>
      <c r="D158" s="70" t="s">
        <v>292</v>
      </c>
      <c r="E158" s="30">
        <v>11380</v>
      </c>
      <c r="F158" s="31"/>
      <c r="G158" s="61">
        <f t="shared" si="23"/>
        <v>0</v>
      </c>
      <c r="H158" s="96">
        <f t="shared" si="24"/>
        <v>0</v>
      </c>
      <c r="I158" s="111">
        <f t="shared" si="25"/>
        <v>11380</v>
      </c>
      <c r="J158" s="174">
        <v>2000</v>
      </c>
      <c r="K158" s="22"/>
    </row>
    <row r="159" spans="1:11" ht="21" customHeight="1" x14ac:dyDescent="0.35">
      <c r="A159" s="15">
        <v>138</v>
      </c>
      <c r="B159" s="55" t="s">
        <v>129</v>
      </c>
      <c r="C159" s="26" t="s">
        <v>130</v>
      </c>
      <c r="D159" s="70" t="s">
        <v>291</v>
      </c>
      <c r="E159" s="30">
        <v>16080</v>
      </c>
      <c r="F159" s="31">
        <v>4</v>
      </c>
      <c r="G159" s="61">
        <f t="shared" si="23"/>
        <v>643.20000000000005</v>
      </c>
      <c r="H159" s="96">
        <f t="shared" si="24"/>
        <v>650</v>
      </c>
      <c r="I159" s="111">
        <f t="shared" si="25"/>
        <v>16730</v>
      </c>
      <c r="J159" s="174"/>
      <c r="K159" s="22"/>
    </row>
    <row r="160" spans="1:11" ht="21" customHeight="1" x14ac:dyDescent="0.35">
      <c r="A160" s="15">
        <v>139</v>
      </c>
      <c r="B160" s="115" t="s">
        <v>281</v>
      </c>
      <c r="C160" s="26" t="s">
        <v>33</v>
      </c>
      <c r="D160" s="70" t="s">
        <v>292</v>
      </c>
      <c r="E160" s="30">
        <v>11380</v>
      </c>
      <c r="F160" s="31"/>
      <c r="G160" s="61">
        <f t="shared" si="23"/>
        <v>0</v>
      </c>
      <c r="H160" s="96">
        <f t="shared" si="24"/>
        <v>0</v>
      </c>
      <c r="I160" s="111">
        <f t="shared" si="25"/>
        <v>11380</v>
      </c>
      <c r="J160" s="174">
        <v>2000</v>
      </c>
      <c r="K160" s="22"/>
    </row>
    <row r="161" spans="1:11" ht="21" customHeight="1" x14ac:dyDescent="0.35">
      <c r="A161" s="15">
        <v>140</v>
      </c>
      <c r="B161" s="120" t="s">
        <v>281</v>
      </c>
      <c r="C161" s="26" t="s">
        <v>283</v>
      </c>
      <c r="D161" s="70" t="s">
        <v>292</v>
      </c>
      <c r="E161" s="30">
        <v>11380</v>
      </c>
      <c r="F161" s="31"/>
      <c r="G161" s="61">
        <f t="shared" si="23"/>
        <v>0</v>
      </c>
      <c r="H161" s="96">
        <f t="shared" si="24"/>
        <v>0</v>
      </c>
      <c r="I161" s="114">
        <f t="shared" si="25"/>
        <v>11380</v>
      </c>
      <c r="J161" s="174">
        <v>2000</v>
      </c>
      <c r="K161" s="22"/>
    </row>
    <row r="162" spans="1:11" ht="21" customHeight="1" x14ac:dyDescent="0.35">
      <c r="A162" s="88"/>
      <c r="B162" s="89" t="s">
        <v>304</v>
      </c>
      <c r="C162" s="90"/>
      <c r="D162" s="91"/>
      <c r="E162" s="92"/>
      <c r="F162" s="93"/>
      <c r="G162" s="94"/>
      <c r="H162" s="98"/>
      <c r="I162" s="118">
        <f>SUM(I147:I161)</f>
        <v>282960</v>
      </c>
      <c r="J162" s="118">
        <f>SUM(J147:J161)</f>
        <v>8000</v>
      </c>
      <c r="K162" s="178"/>
    </row>
    <row r="163" spans="1:11" ht="21" customHeight="1" x14ac:dyDescent="0.35">
      <c r="A163" s="88"/>
      <c r="B163" s="89" t="s">
        <v>286</v>
      </c>
      <c r="C163" s="90"/>
      <c r="D163" s="91"/>
      <c r="E163" s="92"/>
      <c r="F163" s="93"/>
      <c r="G163" s="94"/>
      <c r="H163" s="98"/>
      <c r="I163" s="118">
        <f>I162*12</f>
        <v>3395520</v>
      </c>
      <c r="J163" s="118">
        <f>J162*12</f>
        <v>96000</v>
      </c>
      <c r="K163" s="179"/>
    </row>
    <row r="164" spans="1:11" ht="21" customHeight="1" x14ac:dyDescent="0.35">
      <c r="A164" s="80"/>
      <c r="B164" s="76" t="s">
        <v>7</v>
      </c>
      <c r="C164" s="81"/>
      <c r="D164" s="82"/>
      <c r="E164" s="83"/>
      <c r="F164" s="84"/>
      <c r="G164" s="85"/>
      <c r="H164" s="86"/>
      <c r="I164" s="113"/>
      <c r="J164" s="101"/>
      <c r="K164" s="172"/>
    </row>
    <row r="165" spans="1:11" ht="21" customHeight="1" x14ac:dyDescent="0.35">
      <c r="A165" s="15">
        <v>141</v>
      </c>
      <c r="B165" s="57" t="s">
        <v>131</v>
      </c>
      <c r="C165" s="12" t="s">
        <v>132</v>
      </c>
      <c r="D165" s="68" t="s">
        <v>290</v>
      </c>
      <c r="E165" s="27">
        <v>31850</v>
      </c>
      <c r="F165" s="14">
        <v>4</v>
      </c>
      <c r="G165" s="61">
        <f t="shared" ref="G165:G186" si="26">E165*F165%</f>
        <v>1274</v>
      </c>
      <c r="H165" s="96">
        <f t="shared" ref="H165:H186" si="27">CEILING(G165,10)</f>
        <v>1280</v>
      </c>
      <c r="I165" s="110">
        <f>E165+H165</f>
        <v>33130</v>
      </c>
      <c r="J165" s="105"/>
      <c r="K165" s="13"/>
    </row>
    <row r="166" spans="1:11" ht="21" customHeight="1" x14ac:dyDescent="0.35">
      <c r="A166" s="16">
        <v>142</v>
      </c>
      <c r="B166" s="53" t="s">
        <v>133</v>
      </c>
      <c r="C166" s="12" t="s">
        <v>132</v>
      </c>
      <c r="D166" s="68" t="s">
        <v>290</v>
      </c>
      <c r="E166" s="27">
        <v>20370</v>
      </c>
      <c r="F166" s="14">
        <v>4</v>
      </c>
      <c r="G166" s="61">
        <f t="shared" si="26"/>
        <v>814.80000000000007</v>
      </c>
      <c r="H166" s="96">
        <f t="shared" si="27"/>
        <v>820</v>
      </c>
      <c r="I166" s="111">
        <f t="shared" ref="I166:I186" si="28">E166+H166</f>
        <v>21190</v>
      </c>
      <c r="J166" s="105"/>
      <c r="K166" s="17"/>
    </row>
    <row r="167" spans="1:11" ht="21" customHeight="1" x14ac:dyDescent="0.35">
      <c r="A167" s="15">
        <v>143</v>
      </c>
      <c r="B167" s="53" t="s">
        <v>134</v>
      </c>
      <c r="C167" s="12" t="s">
        <v>132</v>
      </c>
      <c r="D167" s="68" t="s">
        <v>290</v>
      </c>
      <c r="E167" s="27">
        <v>27770</v>
      </c>
      <c r="F167" s="14">
        <v>4</v>
      </c>
      <c r="G167" s="61">
        <f t="shared" si="26"/>
        <v>1110.8</v>
      </c>
      <c r="H167" s="96">
        <f t="shared" si="27"/>
        <v>1120</v>
      </c>
      <c r="I167" s="111">
        <f t="shared" si="28"/>
        <v>28890</v>
      </c>
      <c r="J167" s="105"/>
      <c r="K167" s="17"/>
    </row>
    <row r="168" spans="1:11" ht="21" customHeight="1" x14ac:dyDescent="0.35">
      <c r="A168" s="16">
        <v>144</v>
      </c>
      <c r="B168" s="53" t="s">
        <v>135</v>
      </c>
      <c r="C168" s="12" t="s">
        <v>132</v>
      </c>
      <c r="D168" s="68" t="s">
        <v>290</v>
      </c>
      <c r="E168" s="27">
        <v>21100</v>
      </c>
      <c r="F168" s="14">
        <v>4</v>
      </c>
      <c r="G168" s="61">
        <f t="shared" si="26"/>
        <v>844</v>
      </c>
      <c r="H168" s="96">
        <f t="shared" si="27"/>
        <v>850</v>
      </c>
      <c r="I168" s="111">
        <f t="shared" si="28"/>
        <v>21950</v>
      </c>
      <c r="J168" s="105"/>
      <c r="K168" s="17"/>
    </row>
    <row r="169" spans="1:11" ht="21" customHeight="1" x14ac:dyDescent="0.35">
      <c r="A169" s="15">
        <v>145</v>
      </c>
      <c r="B169" s="53" t="s">
        <v>136</v>
      </c>
      <c r="C169" s="12" t="s">
        <v>132</v>
      </c>
      <c r="D169" s="68" t="s">
        <v>290</v>
      </c>
      <c r="E169" s="27">
        <v>21100</v>
      </c>
      <c r="F169" s="14">
        <v>4</v>
      </c>
      <c r="G169" s="61">
        <f t="shared" si="26"/>
        <v>844</v>
      </c>
      <c r="H169" s="96">
        <f t="shared" si="27"/>
        <v>850</v>
      </c>
      <c r="I169" s="111">
        <f t="shared" si="28"/>
        <v>21950</v>
      </c>
      <c r="J169" s="105"/>
      <c r="K169" s="17"/>
    </row>
    <row r="170" spans="1:11" ht="21" customHeight="1" x14ac:dyDescent="0.35">
      <c r="A170" s="16">
        <v>146</v>
      </c>
      <c r="B170" s="115" t="s">
        <v>281</v>
      </c>
      <c r="C170" s="12" t="s">
        <v>132</v>
      </c>
      <c r="D170" s="68" t="s">
        <v>290</v>
      </c>
      <c r="E170" s="27">
        <v>18150</v>
      </c>
      <c r="F170" s="14"/>
      <c r="G170" s="61">
        <f t="shared" si="26"/>
        <v>0</v>
      </c>
      <c r="H170" s="96">
        <f t="shared" si="27"/>
        <v>0</v>
      </c>
      <c r="I170" s="111">
        <f t="shared" si="28"/>
        <v>18150</v>
      </c>
      <c r="J170" s="105"/>
      <c r="K170" s="17"/>
    </row>
    <row r="171" spans="1:11" ht="21" customHeight="1" x14ac:dyDescent="0.35">
      <c r="A171" s="15">
        <v>147</v>
      </c>
      <c r="B171" s="115" t="s">
        <v>281</v>
      </c>
      <c r="C171" s="12" t="s">
        <v>132</v>
      </c>
      <c r="D171" s="68" t="s">
        <v>290</v>
      </c>
      <c r="E171" s="27">
        <v>18150</v>
      </c>
      <c r="F171" s="14"/>
      <c r="G171" s="61">
        <f t="shared" si="26"/>
        <v>0</v>
      </c>
      <c r="H171" s="96">
        <f t="shared" si="27"/>
        <v>0</v>
      </c>
      <c r="I171" s="111">
        <f t="shared" si="28"/>
        <v>18150</v>
      </c>
      <c r="J171" s="105"/>
      <c r="K171" s="17"/>
    </row>
    <row r="172" spans="1:11" ht="21" customHeight="1" x14ac:dyDescent="0.35">
      <c r="A172" s="16">
        <v>148</v>
      </c>
      <c r="B172" s="53" t="s">
        <v>137</v>
      </c>
      <c r="C172" s="12" t="s">
        <v>138</v>
      </c>
      <c r="D172" s="68" t="s">
        <v>290</v>
      </c>
      <c r="E172" s="27">
        <v>27780</v>
      </c>
      <c r="F172" s="14">
        <v>4</v>
      </c>
      <c r="G172" s="61">
        <f t="shared" si="26"/>
        <v>1111.2</v>
      </c>
      <c r="H172" s="96">
        <f t="shared" si="27"/>
        <v>1120</v>
      </c>
      <c r="I172" s="111">
        <f t="shared" si="28"/>
        <v>28900</v>
      </c>
      <c r="J172" s="105"/>
      <c r="K172" s="17"/>
    </row>
    <row r="173" spans="1:11" ht="21" customHeight="1" x14ac:dyDescent="0.35">
      <c r="A173" s="15">
        <v>149</v>
      </c>
      <c r="B173" s="53" t="s">
        <v>139</v>
      </c>
      <c r="C173" s="12" t="s">
        <v>138</v>
      </c>
      <c r="D173" s="68" t="s">
        <v>290</v>
      </c>
      <c r="E173" s="27">
        <v>28780</v>
      </c>
      <c r="F173" s="14">
        <v>4</v>
      </c>
      <c r="G173" s="61">
        <f t="shared" si="26"/>
        <v>1151.2</v>
      </c>
      <c r="H173" s="96">
        <f t="shared" si="27"/>
        <v>1160</v>
      </c>
      <c r="I173" s="111">
        <f t="shared" si="28"/>
        <v>29940</v>
      </c>
      <c r="J173" s="105"/>
      <c r="K173" s="17"/>
    </row>
    <row r="174" spans="1:11" ht="21" customHeight="1" x14ac:dyDescent="0.35">
      <c r="A174" s="15">
        <v>150</v>
      </c>
      <c r="B174" s="53" t="s">
        <v>140</v>
      </c>
      <c r="C174" s="12" t="s">
        <v>138</v>
      </c>
      <c r="D174" s="68" t="s">
        <v>290</v>
      </c>
      <c r="E174" s="27">
        <v>22080</v>
      </c>
      <c r="F174" s="14">
        <v>4</v>
      </c>
      <c r="G174" s="61">
        <f t="shared" si="26"/>
        <v>883.2</v>
      </c>
      <c r="H174" s="96">
        <f t="shared" si="27"/>
        <v>890</v>
      </c>
      <c r="I174" s="111">
        <f t="shared" si="28"/>
        <v>22970</v>
      </c>
      <c r="J174" s="105"/>
      <c r="K174" s="17"/>
    </row>
    <row r="175" spans="1:11" ht="21" customHeight="1" x14ac:dyDescent="0.35">
      <c r="A175" s="16">
        <v>151</v>
      </c>
      <c r="B175" s="115" t="s">
        <v>281</v>
      </c>
      <c r="C175" s="12" t="s">
        <v>138</v>
      </c>
      <c r="D175" s="68" t="s">
        <v>290</v>
      </c>
      <c r="E175" s="27">
        <v>18150</v>
      </c>
      <c r="F175" s="14"/>
      <c r="G175" s="61">
        <f t="shared" si="26"/>
        <v>0</v>
      </c>
      <c r="H175" s="96">
        <f t="shared" si="27"/>
        <v>0</v>
      </c>
      <c r="I175" s="111">
        <f t="shared" si="28"/>
        <v>18150</v>
      </c>
      <c r="J175" s="105"/>
      <c r="K175" s="17"/>
    </row>
    <row r="176" spans="1:11" ht="21" customHeight="1" x14ac:dyDescent="0.35">
      <c r="A176" s="16">
        <v>152</v>
      </c>
      <c r="B176" s="53" t="s">
        <v>141</v>
      </c>
      <c r="C176" s="19" t="s">
        <v>142</v>
      </c>
      <c r="D176" s="68" t="s">
        <v>290</v>
      </c>
      <c r="E176" s="28">
        <v>19650</v>
      </c>
      <c r="F176" s="18">
        <v>4</v>
      </c>
      <c r="G176" s="63">
        <f t="shared" si="26"/>
        <v>786</v>
      </c>
      <c r="H176" s="96">
        <f t="shared" si="27"/>
        <v>790</v>
      </c>
      <c r="I176" s="111">
        <f t="shared" si="28"/>
        <v>20440</v>
      </c>
      <c r="J176" s="104"/>
      <c r="K176" s="17"/>
    </row>
    <row r="177" spans="1:11" ht="21" customHeight="1" x14ac:dyDescent="0.35">
      <c r="A177" s="15">
        <v>153</v>
      </c>
      <c r="B177" s="57" t="s">
        <v>143</v>
      </c>
      <c r="C177" s="12" t="s">
        <v>142</v>
      </c>
      <c r="D177" s="68" t="s">
        <v>290</v>
      </c>
      <c r="E177" s="27">
        <v>30060</v>
      </c>
      <c r="F177" s="14">
        <v>4</v>
      </c>
      <c r="G177" s="61">
        <f t="shared" si="26"/>
        <v>1202.4000000000001</v>
      </c>
      <c r="H177" s="99">
        <f t="shared" si="27"/>
        <v>1210</v>
      </c>
      <c r="I177" s="111">
        <f t="shared" si="28"/>
        <v>31270</v>
      </c>
      <c r="J177" s="105"/>
      <c r="K177" s="13"/>
    </row>
    <row r="178" spans="1:11" ht="21" customHeight="1" x14ac:dyDescent="0.35">
      <c r="A178" s="15">
        <v>154</v>
      </c>
      <c r="B178" s="53" t="s">
        <v>144</v>
      </c>
      <c r="C178" s="19" t="s">
        <v>145</v>
      </c>
      <c r="D178" s="68" t="s">
        <v>290</v>
      </c>
      <c r="E178" s="28">
        <v>21060</v>
      </c>
      <c r="F178" s="14">
        <v>4</v>
      </c>
      <c r="G178" s="61">
        <f t="shared" si="26"/>
        <v>842.4</v>
      </c>
      <c r="H178" s="96">
        <f t="shared" si="27"/>
        <v>850</v>
      </c>
      <c r="I178" s="111">
        <f t="shared" si="28"/>
        <v>21910</v>
      </c>
      <c r="J178" s="105"/>
      <c r="K178" s="17"/>
    </row>
    <row r="179" spans="1:11" ht="21" customHeight="1" x14ac:dyDescent="0.35">
      <c r="A179" s="16">
        <v>155</v>
      </c>
      <c r="B179" s="53" t="s">
        <v>146</v>
      </c>
      <c r="C179" s="19" t="s">
        <v>17</v>
      </c>
      <c r="D179" s="68" t="s">
        <v>290</v>
      </c>
      <c r="E179" s="28">
        <v>20370</v>
      </c>
      <c r="F179" s="14">
        <v>4</v>
      </c>
      <c r="G179" s="61">
        <f t="shared" si="26"/>
        <v>814.80000000000007</v>
      </c>
      <c r="H179" s="96">
        <f t="shared" si="27"/>
        <v>820</v>
      </c>
      <c r="I179" s="111">
        <f t="shared" si="28"/>
        <v>21190</v>
      </c>
      <c r="J179" s="105"/>
      <c r="K179" s="17"/>
    </row>
    <row r="180" spans="1:11" ht="21" customHeight="1" x14ac:dyDescent="0.35">
      <c r="A180" s="15">
        <v>156</v>
      </c>
      <c r="B180" s="115" t="s">
        <v>281</v>
      </c>
      <c r="C180" s="19" t="s">
        <v>122</v>
      </c>
      <c r="D180" s="68" t="s">
        <v>290</v>
      </c>
      <c r="E180" s="28">
        <v>18150</v>
      </c>
      <c r="F180" s="14"/>
      <c r="G180" s="61">
        <f t="shared" si="26"/>
        <v>0</v>
      </c>
      <c r="H180" s="96">
        <f t="shared" si="27"/>
        <v>0</v>
      </c>
      <c r="I180" s="111">
        <f t="shared" si="28"/>
        <v>18150</v>
      </c>
      <c r="J180" s="105"/>
      <c r="K180" s="17"/>
    </row>
    <row r="181" spans="1:11" ht="21" customHeight="1" x14ac:dyDescent="0.35">
      <c r="A181" s="16">
        <v>157</v>
      </c>
      <c r="B181" s="115" t="s">
        <v>281</v>
      </c>
      <c r="C181" s="19" t="s">
        <v>122</v>
      </c>
      <c r="D181" s="68" t="s">
        <v>290</v>
      </c>
      <c r="E181" s="28">
        <v>18150</v>
      </c>
      <c r="F181" s="14"/>
      <c r="G181" s="61">
        <f t="shared" si="26"/>
        <v>0</v>
      </c>
      <c r="H181" s="96">
        <f t="shared" si="27"/>
        <v>0</v>
      </c>
      <c r="I181" s="111">
        <f t="shared" si="28"/>
        <v>18150</v>
      </c>
      <c r="J181" s="105"/>
      <c r="K181" s="17"/>
    </row>
    <row r="182" spans="1:11" ht="21" customHeight="1" x14ac:dyDescent="0.35">
      <c r="A182" s="15">
        <v>158</v>
      </c>
      <c r="B182" s="53" t="s">
        <v>147</v>
      </c>
      <c r="C182" s="19" t="s">
        <v>148</v>
      </c>
      <c r="D182" s="67" t="s">
        <v>291</v>
      </c>
      <c r="E182" s="28">
        <v>15080</v>
      </c>
      <c r="F182" s="14">
        <v>4</v>
      </c>
      <c r="G182" s="61">
        <f t="shared" si="26"/>
        <v>603.20000000000005</v>
      </c>
      <c r="H182" s="96">
        <f t="shared" si="27"/>
        <v>610</v>
      </c>
      <c r="I182" s="111">
        <f t="shared" si="28"/>
        <v>15690</v>
      </c>
      <c r="J182" s="105"/>
      <c r="K182" s="17"/>
    </row>
    <row r="183" spans="1:11" ht="21" customHeight="1" x14ac:dyDescent="0.35">
      <c r="A183" s="16">
        <v>159</v>
      </c>
      <c r="B183" s="53" t="s">
        <v>149</v>
      </c>
      <c r="C183" s="19" t="s">
        <v>25</v>
      </c>
      <c r="D183" s="67" t="s">
        <v>291</v>
      </c>
      <c r="E183" s="28">
        <v>17700</v>
      </c>
      <c r="F183" s="14">
        <v>4</v>
      </c>
      <c r="G183" s="61">
        <f t="shared" si="26"/>
        <v>708</v>
      </c>
      <c r="H183" s="96">
        <f t="shared" si="27"/>
        <v>710</v>
      </c>
      <c r="I183" s="111">
        <f t="shared" si="28"/>
        <v>18410</v>
      </c>
      <c r="J183" s="105"/>
      <c r="K183" s="17"/>
    </row>
    <row r="184" spans="1:11" ht="21" customHeight="1" x14ac:dyDescent="0.35">
      <c r="A184" s="15">
        <v>160</v>
      </c>
      <c r="B184" s="53" t="s">
        <v>150</v>
      </c>
      <c r="C184" s="19" t="s">
        <v>25</v>
      </c>
      <c r="D184" s="67" t="s">
        <v>292</v>
      </c>
      <c r="E184" s="28">
        <v>17360</v>
      </c>
      <c r="F184" s="14">
        <v>4</v>
      </c>
      <c r="G184" s="61">
        <f t="shared" si="26"/>
        <v>694.4</v>
      </c>
      <c r="H184" s="96">
        <f t="shared" si="27"/>
        <v>700</v>
      </c>
      <c r="I184" s="111">
        <f t="shared" si="28"/>
        <v>18060</v>
      </c>
      <c r="J184" s="105"/>
      <c r="K184" s="17"/>
    </row>
    <row r="185" spans="1:11" ht="21" customHeight="1" x14ac:dyDescent="0.35">
      <c r="A185" s="16">
        <v>161</v>
      </c>
      <c r="B185" s="115" t="s">
        <v>281</v>
      </c>
      <c r="C185" s="26" t="s">
        <v>109</v>
      </c>
      <c r="D185" s="67" t="s">
        <v>292</v>
      </c>
      <c r="E185" s="30">
        <v>11380</v>
      </c>
      <c r="F185" s="41"/>
      <c r="G185" s="61">
        <f t="shared" si="26"/>
        <v>0</v>
      </c>
      <c r="H185" s="96">
        <f t="shared" si="27"/>
        <v>0</v>
      </c>
      <c r="I185" s="111">
        <f t="shared" si="28"/>
        <v>11380</v>
      </c>
      <c r="J185" s="175">
        <v>2000</v>
      </c>
      <c r="K185" s="22"/>
    </row>
    <row r="186" spans="1:11" ht="21" customHeight="1" x14ac:dyDescent="0.35">
      <c r="A186" s="15">
        <v>162</v>
      </c>
      <c r="B186" s="55" t="s">
        <v>151</v>
      </c>
      <c r="C186" s="26" t="s">
        <v>33</v>
      </c>
      <c r="D186" s="67" t="s">
        <v>292</v>
      </c>
      <c r="E186" s="30">
        <v>14580</v>
      </c>
      <c r="F186" s="31">
        <v>4</v>
      </c>
      <c r="G186" s="61">
        <f t="shared" si="26"/>
        <v>583.20000000000005</v>
      </c>
      <c r="H186" s="96">
        <f t="shared" si="27"/>
        <v>590</v>
      </c>
      <c r="I186" s="114">
        <f t="shared" si="28"/>
        <v>15170</v>
      </c>
      <c r="J186" s="106"/>
      <c r="K186" s="22"/>
    </row>
    <row r="187" spans="1:11" ht="21" customHeight="1" x14ac:dyDescent="0.35">
      <c r="A187" s="88"/>
      <c r="B187" s="89" t="s">
        <v>304</v>
      </c>
      <c r="C187" s="90"/>
      <c r="D187" s="91"/>
      <c r="E187" s="92"/>
      <c r="F187" s="93"/>
      <c r="G187" s="94"/>
      <c r="H187" s="98"/>
      <c r="I187" s="118">
        <f>SUM(I165:I186)</f>
        <v>473190</v>
      </c>
      <c r="J187" s="118">
        <f>SUM(J165:J186)</f>
        <v>2000</v>
      </c>
      <c r="K187" s="178"/>
    </row>
    <row r="188" spans="1:11" ht="21" customHeight="1" x14ac:dyDescent="0.35">
      <c r="A188" s="88"/>
      <c r="B188" s="89" t="s">
        <v>286</v>
      </c>
      <c r="C188" s="90"/>
      <c r="D188" s="91"/>
      <c r="E188" s="92"/>
      <c r="F188" s="93"/>
      <c r="G188" s="94"/>
      <c r="H188" s="98"/>
      <c r="I188" s="118">
        <f>I187*12</f>
        <v>5678280</v>
      </c>
      <c r="J188" s="118">
        <f>J187*12</f>
        <v>24000</v>
      </c>
      <c r="K188" s="179"/>
    </row>
    <row r="189" spans="1:11" ht="21" customHeight="1" x14ac:dyDescent="0.35">
      <c r="A189" s="80"/>
      <c r="B189" s="76" t="s">
        <v>8</v>
      </c>
      <c r="C189" s="81"/>
      <c r="D189" s="82"/>
      <c r="E189" s="83"/>
      <c r="F189" s="84"/>
      <c r="G189" s="85"/>
      <c r="H189" s="86"/>
      <c r="I189" s="113"/>
      <c r="J189" s="101"/>
      <c r="K189" s="172"/>
    </row>
    <row r="190" spans="1:11" ht="21" customHeight="1" x14ac:dyDescent="0.35">
      <c r="A190" s="15">
        <v>163</v>
      </c>
      <c r="B190" s="57" t="s">
        <v>152</v>
      </c>
      <c r="C190" s="12" t="s">
        <v>17</v>
      </c>
      <c r="D190" s="68" t="s">
        <v>290</v>
      </c>
      <c r="E190" s="27">
        <v>31090</v>
      </c>
      <c r="F190" s="14">
        <v>4</v>
      </c>
      <c r="G190" s="61">
        <f t="shared" ref="G190:G204" si="29">E190*F190%</f>
        <v>1243.6000000000001</v>
      </c>
      <c r="H190" s="96">
        <f t="shared" ref="H190:H204" si="30">CEILING(G190,10)</f>
        <v>1250</v>
      </c>
      <c r="I190" s="110">
        <f>E190+H190</f>
        <v>32340</v>
      </c>
      <c r="J190" s="105"/>
      <c r="K190" s="13"/>
    </row>
    <row r="191" spans="1:11" ht="21" customHeight="1" x14ac:dyDescent="0.35">
      <c r="A191" s="16">
        <v>164</v>
      </c>
      <c r="B191" s="53" t="s">
        <v>153</v>
      </c>
      <c r="C191" s="19" t="s">
        <v>154</v>
      </c>
      <c r="D191" s="68" t="s">
        <v>290</v>
      </c>
      <c r="E191" s="28">
        <v>23770</v>
      </c>
      <c r="F191" s="14">
        <v>4</v>
      </c>
      <c r="G191" s="61">
        <f t="shared" si="29"/>
        <v>950.80000000000007</v>
      </c>
      <c r="H191" s="96">
        <f t="shared" si="30"/>
        <v>960</v>
      </c>
      <c r="I191" s="111">
        <f t="shared" ref="I191:I204" si="31">E191+H191</f>
        <v>24730</v>
      </c>
      <c r="J191" s="105"/>
      <c r="K191" s="17"/>
    </row>
    <row r="192" spans="1:11" ht="21" customHeight="1" x14ac:dyDescent="0.35">
      <c r="A192" s="15">
        <v>165</v>
      </c>
      <c r="B192" s="53" t="s">
        <v>155</v>
      </c>
      <c r="C192" s="19" t="s">
        <v>154</v>
      </c>
      <c r="D192" s="68" t="s">
        <v>290</v>
      </c>
      <c r="E192" s="28">
        <v>28510</v>
      </c>
      <c r="F192" s="14">
        <v>4</v>
      </c>
      <c r="G192" s="61">
        <f t="shared" si="29"/>
        <v>1140.4000000000001</v>
      </c>
      <c r="H192" s="96">
        <f t="shared" si="30"/>
        <v>1150</v>
      </c>
      <c r="I192" s="111">
        <f t="shared" si="31"/>
        <v>29660</v>
      </c>
      <c r="J192" s="105"/>
      <c r="K192" s="17"/>
    </row>
    <row r="193" spans="1:11" ht="21" customHeight="1" x14ac:dyDescent="0.35">
      <c r="A193" s="16">
        <v>166</v>
      </c>
      <c r="B193" s="53" t="s">
        <v>156</v>
      </c>
      <c r="C193" s="19" t="s">
        <v>154</v>
      </c>
      <c r="D193" s="68" t="s">
        <v>290</v>
      </c>
      <c r="E193" s="28">
        <v>19650</v>
      </c>
      <c r="F193" s="14">
        <v>4</v>
      </c>
      <c r="G193" s="61">
        <f t="shared" si="29"/>
        <v>786</v>
      </c>
      <c r="H193" s="96">
        <f t="shared" si="30"/>
        <v>790</v>
      </c>
      <c r="I193" s="111">
        <f t="shared" si="31"/>
        <v>20440</v>
      </c>
      <c r="J193" s="105"/>
      <c r="K193" s="17"/>
    </row>
    <row r="194" spans="1:11" ht="21" customHeight="1" x14ac:dyDescent="0.35">
      <c r="A194" s="15">
        <v>167</v>
      </c>
      <c r="B194" s="53" t="s">
        <v>157</v>
      </c>
      <c r="C194" s="19" t="s">
        <v>154</v>
      </c>
      <c r="D194" s="68" t="s">
        <v>290</v>
      </c>
      <c r="E194" s="28">
        <v>22040</v>
      </c>
      <c r="F194" s="18">
        <v>4</v>
      </c>
      <c r="G194" s="61">
        <f t="shared" si="29"/>
        <v>881.6</v>
      </c>
      <c r="H194" s="96">
        <f t="shared" si="30"/>
        <v>890</v>
      </c>
      <c r="I194" s="111">
        <f t="shared" si="31"/>
        <v>22930</v>
      </c>
      <c r="J194" s="104"/>
      <c r="K194" s="17"/>
    </row>
    <row r="195" spans="1:11" ht="21" customHeight="1" x14ac:dyDescent="0.35">
      <c r="A195" s="16">
        <v>168</v>
      </c>
      <c r="B195" s="53" t="s">
        <v>158</v>
      </c>
      <c r="C195" s="19" t="s">
        <v>154</v>
      </c>
      <c r="D195" s="68" t="s">
        <v>290</v>
      </c>
      <c r="E195" s="28">
        <v>21100</v>
      </c>
      <c r="F195" s="14">
        <v>4</v>
      </c>
      <c r="G195" s="61">
        <f t="shared" si="29"/>
        <v>844</v>
      </c>
      <c r="H195" s="96">
        <f t="shared" si="30"/>
        <v>850</v>
      </c>
      <c r="I195" s="111">
        <f t="shared" si="31"/>
        <v>21950</v>
      </c>
      <c r="J195" s="105"/>
      <c r="K195" s="17"/>
    </row>
    <row r="196" spans="1:11" ht="21" customHeight="1" x14ac:dyDescent="0.35">
      <c r="A196" s="15">
        <v>169</v>
      </c>
      <c r="B196" s="53" t="s">
        <v>159</v>
      </c>
      <c r="C196" s="19" t="s">
        <v>154</v>
      </c>
      <c r="D196" s="68" t="s">
        <v>290</v>
      </c>
      <c r="E196" s="28">
        <v>23260</v>
      </c>
      <c r="F196" s="14">
        <v>4</v>
      </c>
      <c r="G196" s="61">
        <f t="shared" si="29"/>
        <v>930.4</v>
      </c>
      <c r="H196" s="96">
        <f t="shared" si="30"/>
        <v>940</v>
      </c>
      <c r="I196" s="111">
        <f t="shared" si="31"/>
        <v>24200</v>
      </c>
      <c r="J196" s="105"/>
      <c r="K196" s="17"/>
    </row>
    <row r="197" spans="1:11" ht="21" customHeight="1" x14ac:dyDescent="0.35">
      <c r="A197" s="16">
        <v>170</v>
      </c>
      <c r="B197" s="53" t="s">
        <v>160</v>
      </c>
      <c r="C197" s="19" t="s">
        <v>154</v>
      </c>
      <c r="D197" s="68" t="s">
        <v>290</v>
      </c>
      <c r="E197" s="28">
        <v>19510</v>
      </c>
      <c r="F197" s="18">
        <v>4</v>
      </c>
      <c r="G197" s="61">
        <f t="shared" si="29"/>
        <v>780.4</v>
      </c>
      <c r="H197" s="96">
        <f t="shared" si="30"/>
        <v>790</v>
      </c>
      <c r="I197" s="111">
        <f t="shared" si="31"/>
        <v>20300</v>
      </c>
      <c r="J197" s="104"/>
      <c r="K197" s="17"/>
    </row>
    <row r="198" spans="1:11" ht="21" customHeight="1" x14ac:dyDescent="0.35">
      <c r="A198" s="15">
        <v>171</v>
      </c>
      <c r="B198" s="53" t="s">
        <v>161</v>
      </c>
      <c r="C198" s="19" t="s">
        <v>162</v>
      </c>
      <c r="D198" s="68" t="s">
        <v>290</v>
      </c>
      <c r="E198" s="28">
        <v>21100</v>
      </c>
      <c r="F198" s="18">
        <v>4</v>
      </c>
      <c r="G198" s="61">
        <f t="shared" si="29"/>
        <v>844</v>
      </c>
      <c r="H198" s="96">
        <f t="shared" si="30"/>
        <v>850</v>
      </c>
      <c r="I198" s="111">
        <f t="shared" si="31"/>
        <v>21950</v>
      </c>
      <c r="J198" s="104"/>
      <c r="K198" s="17"/>
    </row>
    <row r="199" spans="1:11" ht="21" customHeight="1" x14ac:dyDescent="0.35">
      <c r="A199" s="16">
        <v>172</v>
      </c>
      <c r="B199" s="53" t="s">
        <v>184</v>
      </c>
      <c r="C199" s="19" t="s">
        <v>25</v>
      </c>
      <c r="D199" s="67" t="s">
        <v>292</v>
      </c>
      <c r="E199" s="28">
        <v>18150</v>
      </c>
      <c r="F199" s="18">
        <v>4</v>
      </c>
      <c r="G199" s="61">
        <f t="shared" si="29"/>
        <v>726</v>
      </c>
      <c r="H199" s="96">
        <f t="shared" si="30"/>
        <v>730</v>
      </c>
      <c r="I199" s="111">
        <f t="shared" si="31"/>
        <v>18880</v>
      </c>
      <c r="J199" s="104"/>
      <c r="K199" s="17"/>
    </row>
    <row r="200" spans="1:11" ht="21" customHeight="1" x14ac:dyDescent="0.35">
      <c r="A200" s="15">
        <v>173</v>
      </c>
      <c r="B200" s="53" t="s">
        <v>163</v>
      </c>
      <c r="C200" s="19" t="s">
        <v>25</v>
      </c>
      <c r="D200" s="67" t="s">
        <v>292</v>
      </c>
      <c r="E200" s="28">
        <v>18190</v>
      </c>
      <c r="F200" s="18">
        <v>4</v>
      </c>
      <c r="G200" s="61">
        <f t="shared" si="29"/>
        <v>727.6</v>
      </c>
      <c r="H200" s="96">
        <f t="shared" si="30"/>
        <v>730</v>
      </c>
      <c r="I200" s="111">
        <f t="shared" si="31"/>
        <v>18920</v>
      </c>
      <c r="J200" s="104"/>
      <c r="K200" s="17"/>
    </row>
    <row r="201" spans="1:11" ht="21" customHeight="1" x14ac:dyDescent="0.35">
      <c r="A201" s="16">
        <v>174</v>
      </c>
      <c r="B201" s="53" t="s">
        <v>186</v>
      </c>
      <c r="C201" s="19" t="s">
        <v>33</v>
      </c>
      <c r="D201" s="67" t="s">
        <v>292</v>
      </c>
      <c r="E201" s="28">
        <v>18030</v>
      </c>
      <c r="F201" s="18">
        <v>4</v>
      </c>
      <c r="G201" s="61">
        <f t="shared" si="29"/>
        <v>721.2</v>
      </c>
      <c r="H201" s="96">
        <f t="shared" si="30"/>
        <v>730</v>
      </c>
      <c r="I201" s="111">
        <f t="shared" si="31"/>
        <v>18760</v>
      </c>
      <c r="J201" s="104"/>
      <c r="K201" s="17"/>
    </row>
    <row r="202" spans="1:11" ht="21" customHeight="1" x14ac:dyDescent="0.35">
      <c r="A202" s="15">
        <v>175</v>
      </c>
      <c r="B202" s="53" t="s">
        <v>263</v>
      </c>
      <c r="C202" s="19" t="s">
        <v>33</v>
      </c>
      <c r="D202" s="67" t="s">
        <v>292</v>
      </c>
      <c r="E202" s="28">
        <v>12330</v>
      </c>
      <c r="F202" s="18">
        <v>4</v>
      </c>
      <c r="G202" s="61">
        <f t="shared" si="29"/>
        <v>493.2</v>
      </c>
      <c r="H202" s="96">
        <f t="shared" si="30"/>
        <v>500</v>
      </c>
      <c r="I202" s="111">
        <f t="shared" si="31"/>
        <v>12830</v>
      </c>
      <c r="J202" s="173">
        <v>1770</v>
      </c>
      <c r="K202" s="19" t="s">
        <v>271</v>
      </c>
    </row>
    <row r="203" spans="1:11" ht="21" customHeight="1" x14ac:dyDescent="0.35">
      <c r="A203" s="16">
        <v>176</v>
      </c>
      <c r="B203" s="53" t="s">
        <v>164</v>
      </c>
      <c r="C203" s="19" t="s">
        <v>33</v>
      </c>
      <c r="D203" s="67" t="s">
        <v>292</v>
      </c>
      <c r="E203" s="28">
        <v>12650</v>
      </c>
      <c r="F203" s="18">
        <v>4</v>
      </c>
      <c r="G203" s="61">
        <f t="shared" si="29"/>
        <v>506</v>
      </c>
      <c r="H203" s="96">
        <f t="shared" si="30"/>
        <v>510</v>
      </c>
      <c r="I203" s="111">
        <f t="shared" si="31"/>
        <v>13160</v>
      </c>
      <c r="J203" s="173">
        <v>1440</v>
      </c>
      <c r="K203" s="17"/>
    </row>
    <row r="204" spans="1:11" ht="21" customHeight="1" x14ac:dyDescent="0.35">
      <c r="A204" s="15">
        <v>177</v>
      </c>
      <c r="B204" s="55" t="s">
        <v>165</v>
      </c>
      <c r="C204" s="26" t="s">
        <v>29</v>
      </c>
      <c r="D204" s="67" t="s">
        <v>292</v>
      </c>
      <c r="E204" s="30">
        <v>15710</v>
      </c>
      <c r="F204" s="31">
        <v>4</v>
      </c>
      <c r="G204" s="61">
        <f t="shared" si="29"/>
        <v>628.4</v>
      </c>
      <c r="H204" s="96">
        <f t="shared" si="30"/>
        <v>630</v>
      </c>
      <c r="I204" s="114">
        <f t="shared" si="31"/>
        <v>16340</v>
      </c>
      <c r="J204" s="106"/>
      <c r="K204" s="22"/>
    </row>
    <row r="205" spans="1:11" ht="21" customHeight="1" x14ac:dyDescent="0.35">
      <c r="A205" s="88"/>
      <c r="B205" s="89" t="s">
        <v>304</v>
      </c>
      <c r="C205" s="90"/>
      <c r="D205" s="91"/>
      <c r="E205" s="92"/>
      <c r="F205" s="93"/>
      <c r="G205" s="94"/>
      <c r="H205" s="98"/>
      <c r="I205" s="118">
        <f>SUM(I190:I204)</f>
        <v>317390</v>
      </c>
      <c r="J205" s="118">
        <f>SUM(J190:J204)</f>
        <v>3210</v>
      </c>
      <c r="K205" s="178"/>
    </row>
    <row r="206" spans="1:11" ht="21" customHeight="1" x14ac:dyDescent="0.35">
      <c r="A206" s="88"/>
      <c r="B206" s="89" t="s">
        <v>286</v>
      </c>
      <c r="C206" s="90"/>
      <c r="D206" s="91"/>
      <c r="E206" s="92"/>
      <c r="F206" s="93"/>
      <c r="G206" s="94"/>
      <c r="H206" s="98"/>
      <c r="I206" s="118">
        <f>I205*12</f>
        <v>3808680</v>
      </c>
      <c r="J206" s="118">
        <f>J205*12</f>
        <v>38520</v>
      </c>
      <c r="K206" s="179"/>
    </row>
    <row r="207" spans="1:11" ht="21" customHeight="1" x14ac:dyDescent="0.35">
      <c r="A207" s="80"/>
      <c r="B207" s="76" t="s">
        <v>9</v>
      </c>
      <c r="C207" s="81"/>
      <c r="D207" s="82"/>
      <c r="E207" s="83"/>
      <c r="F207" s="84"/>
      <c r="G207" s="85"/>
      <c r="H207" s="86"/>
      <c r="I207" s="113"/>
      <c r="J207" s="101"/>
      <c r="K207" s="172"/>
    </row>
    <row r="208" spans="1:11" ht="21" customHeight="1" x14ac:dyDescent="0.35">
      <c r="A208" s="11">
        <v>178</v>
      </c>
      <c r="B208" s="59" t="s">
        <v>166</v>
      </c>
      <c r="C208" s="32" t="s">
        <v>167</v>
      </c>
      <c r="D208" s="69" t="s">
        <v>291</v>
      </c>
      <c r="E208" s="35">
        <v>23730</v>
      </c>
      <c r="F208" s="36">
        <v>4</v>
      </c>
      <c r="G208" s="61">
        <f t="shared" ref="G208:G213" si="32">E208*F208%</f>
        <v>949.2</v>
      </c>
      <c r="H208" s="96">
        <f t="shared" ref="H208:H213" si="33">CEILING(G208,10)</f>
        <v>950</v>
      </c>
      <c r="I208" s="110">
        <f>E208+H208</f>
        <v>24680</v>
      </c>
      <c r="J208" s="107"/>
      <c r="K208" s="33"/>
    </row>
    <row r="209" spans="1:11" ht="21" customHeight="1" x14ac:dyDescent="0.35">
      <c r="A209" s="16">
        <v>179</v>
      </c>
      <c r="B209" s="53" t="s">
        <v>262</v>
      </c>
      <c r="C209" s="12" t="s">
        <v>167</v>
      </c>
      <c r="D209" s="68" t="s">
        <v>292</v>
      </c>
      <c r="E209" s="27">
        <v>15770</v>
      </c>
      <c r="F209" s="14">
        <v>4</v>
      </c>
      <c r="G209" s="61">
        <f t="shared" si="32"/>
        <v>630.80000000000007</v>
      </c>
      <c r="H209" s="96">
        <f t="shared" si="33"/>
        <v>640</v>
      </c>
      <c r="I209" s="111">
        <f t="shared" ref="I209:I213" si="34">E209+H209</f>
        <v>16410</v>
      </c>
      <c r="J209" s="105"/>
      <c r="K209" s="17"/>
    </row>
    <row r="210" spans="1:11" ht="21" customHeight="1" x14ac:dyDescent="0.35">
      <c r="A210" s="15">
        <v>180</v>
      </c>
      <c r="B210" s="53" t="s">
        <v>168</v>
      </c>
      <c r="C210" s="19" t="s">
        <v>169</v>
      </c>
      <c r="D210" s="68" t="s">
        <v>292</v>
      </c>
      <c r="E210" s="28">
        <v>17400</v>
      </c>
      <c r="F210" s="14">
        <v>4</v>
      </c>
      <c r="G210" s="61">
        <f t="shared" si="32"/>
        <v>696</v>
      </c>
      <c r="H210" s="96">
        <f t="shared" si="33"/>
        <v>700</v>
      </c>
      <c r="I210" s="111">
        <f t="shared" si="34"/>
        <v>18100</v>
      </c>
      <c r="J210" s="105"/>
      <c r="K210" s="17"/>
    </row>
    <row r="211" spans="1:11" ht="21" customHeight="1" x14ac:dyDescent="0.35">
      <c r="A211" s="16">
        <v>181</v>
      </c>
      <c r="B211" s="115" t="s">
        <v>281</v>
      </c>
      <c r="C211" s="19" t="s">
        <v>169</v>
      </c>
      <c r="D211" s="68" t="s">
        <v>292</v>
      </c>
      <c r="E211" s="28">
        <v>11380</v>
      </c>
      <c r="F211" s="14"/>
      <c r="G211" s="61">
        <f t="shared" si="32"/>
        <v>0</v>
      </c>
      <c r="H211" s="96">
        <f t="shared" si="33"/>
        <v>0</v>
      </c>
      <c r="I211" s="111">
        <f t="shared" si="34"/>
        <v>11380</v>
      </c>
      <c r="J211" s="176">
        <v>2000</v>
      </c>
      <c r="K211" s="17"/>
    </row>
    <row r="212" spans="1:11" ht="21" customHeight="1" x14ac:dyDescent="0.35">
      <c r="A212" s="15">
        <v>182</v>
      </c>
      <c r="B212" s="115" t="s">
        <v>281</v>
      </c>
      <c r="C212" s="19" t="s">
        <v>25</v>
      </c>
      <c r="D212" s="68" t="s">
        <v>292</v>
      </c>
      <c r="E212" s="28">
        <v>11380</v>
      </c>
      <c r="F212" s="34"/>
      <c r="G212" s="61">
        <f t="shared" si="32"/>
        <v>0</v>
      </c>
      <c r="H212" s="96">
        <f t="shared" si="33"/>
        <v>0</v>
      </c>
      <c r="I212" s="111">
        <f t="shared" si="34"/>
        <v>11380</v>
      </c>
      <c r="J212" s="173">
        <v>2000</v>
      </c>
      <c r="K212" s="19"/>
    </row>
    <row r="213" spans="1:11" ht="21" customHeight="1" x14ac:dyDescent="0.35">
      <c r="A213" s="16">
        <v>183</v>
      </c>
      <c r="B213" s="55" t="s">
        <v>170</v>
      </c>
      <c r="C213" s="26" t="s">
        <v>33</v>
      </c>
      <c r="D213" s="68" t="s">
        <v>292</v>
      </c>
      <c r="E213" s="30">
        <v>11860</v>
      </c>
      <c r="F213" s="31">
        <v>4</v>
      </c>
      <c r="G213" s="61">
        <f t="shared" si="32"/>
        <v>474.40000000000003</v>
      </c>
      <c r="H213" s="96">
        <f t="shared" si="33"/>
        <v>480</v>
      </c>
      <c r="I213" s="114">
        <f t="shared" si="34"/>
        <v>12340</v>
      </c>
      <c r="J213" s="174">
        <v>2000</v>
      </c>
      <c r="K213" s="22"/>
    </row>
    <row r="214" spans="1:11" ht="21" customHeight="1" x14ac:dyDescent="0.35">
      <c r="A214" s="88"/>
      <c r="B214" s="89" t="s">
        <v>304</v>
      </c>
      <c r="C214" s="90"/>
      <c r="D214" s="91"/>
      <c r="E214" s="92"/>
      <c r="F214" s="93"/>
      <c r="G214" s="94"/>
      <c r="H214" s="98"/>
      <c r="I214" s="118">
        <f>SUM(I208:I213)</f>
        <v>94290</v>
      </c>
      <c r="J214" s="118">
        <f>SUM(J208:J213)</f>
        <v>6000</v>
      </c>
      <c r="K214" s="178"/>
    </row>
    <row r="215" spans="1:11" ht="21" customHeight="1" x14ac:dyDescent="0.35">
      <c r="A215" s="88"/>
      <c r="B215" s="89" t="s">
        <v>286</v>
      </c>
      <c r="C215" s="90"/>
      <c r="D215" s="91"/>
      <c r="E215" s="92"/>
      <c r="F215" s="93"/>
      <c r="G215" s="94"/>
      <c r="H215" s="98"/>
      <c r="I215" s="118">
        <f>I214*12</f>
        <v>1131480</v>
      </c>
      <c r="J215" s="118">
        <f>J214*12</f>
        <v>72000</v>
      </c>
      <c r="K215" s="179"/>
    </row>
    <row r="216" spans="1:11" ht="21" customHeight="1" x14ac:dyDescent="0.35">
      <c r="A216" s="80"/>
      <c r="B216" s="76" t="s">
        <v>10</v>
      </c>
      <c r="C216" s="81"/>
      <c r="D216" s="82"/>
      <c r="E216" s="83"/>
      <c r="F216" s="84"/>
      <c r="G216" s="85"/>
      <c r="H216" s="86"/>
      <c r="I216" s="113"/>
      <c r="J216" s="101"/>
      <c r="K216" s="172"/>
    </row>
    <row r="217" spans="1:11" ht="21" customHeight="1" x14ac:dyDescent="0.35">
      <c r="A217" s="15">
        <v>184</v>
      </c>
      <c r="B217" s="57" t="s">
        <v>171</v>
      </c>
      <c r="C217" s="12" t="s">
        <v>172</v>
      </c>
      <c r="D217" s="68" t="s">
        <v>290</v>
      </c>
      <c r="E217" s="27">
        <v>27460</v>
      </c>
      <c r="F217" s="14">
        <v>4</v>
      </c>
      <c r="G217" s="61">
        <f t="shared" ref="G217:G222" si="35">E217*F217%</f>
        <v>1098.4000000000001</v>
      </c>
      <c r="H217" s="96">
        <f t="shared" ref="H217:H222" si="36">CEILING(G217,10)</f>
        <v>1100</v>
      </c>
      <c r="I217" s="110">
        <f>E217+H217</f>
        <v>28560</v>
      </c>
      <c r="J217" s="105"/>
      <c r="K217" s="12"/>
    </row>
    <row r="218" spans="1:11" ht="21" customHeight="1" x14ac:dyDescent="0.35">
      <c r="A218" s="15">
        <v>185</v>
      </c>
      <c r="B218" s="115" t="s">
        <v>281</v>
      </c>
      <c r="C218" s="12" t="s">
        <v>17</v>
      </c>
      <c r="D218" s="68" t="s">
        <v>290</v>
      </c>
      <c r="E218" s="27">
        <v>18150</v>
      </c>
      <c r="F218" s="14"/>
      <c r="G218" s="61">
        <f t="shared" si="35"/>
        <v>0</v>
      </c>
      <c r="H218" s="96">
        <f t="shared" si="36"/>
        <v>0</v>
      </c>
      <c r="I218" s="111">
        <f t="shared" ref="I218:I222" si="37">E218+H218</f>
        <v>18150</v>
      </c>
      <c r="J218" s="105"/>
      <c r="K218" s="12"/>
    </row>
    <row r="219" spans="1:11" ht="21" customHeight="1" x14ac:dyDescent="0.35">
      <c r="A219" s="15">
        <v>186</v>
      </c>
      <c r="B219" s="58" t="s">
        <v>173</v>
      </c>
      <c r="C219" s="19" t="s">
        <v>25</v>
      </c>
      <c r="D219" s="67" t="s">
        <v>291</v>
      </c>
      <c r="E219" s="28">
        <v>18010</v>
      </c>
      <c r="F219" s="14">
        <v>4</v>
      </c>
      <c r="G219" s="61">
        <f t="shared" si="35"/>
        <v>720.4</v>
      </c>
      <c r="H219" s="96">
        <f t="shared" si="36"/>
        <v>730</v>
      </c>
      <c r="I219" s="111">
        <f t="shared" si="37"/>
        <v>18740</v>
      </c>
      <c r="J219" s="105"/>
      <c r="K219" s="17"/>
    </row>
    <row r="220" spans="1:11" ht="21" customHeight="1" x14ac:dyDescent="0.35">
      <c r="A220" s="15">
        <v>187</v>
      </c>
      <c r="B220" s="53" t="s">
        <v>174</v>
      </c>
      <c r="C220" s="19" t="s">
        <v>25</v>
      </c>
      <c r="D220" s="67" t="s">
        <v>291</v>
      </c>
      <c r="E220" s="28">
        <v>15520</v>
      </c>
      <c r="F220" s="14">
        <v>4</v>
      </c>
      <c r="G220" s="61">
        <f t="shared" si="35"/>
        <v>620.80000000000007</v>
      </c>
      <c r="H220" s="96">
        <f t="shared" si="36"/>
        <v>630</v>
      </c>
      <c r="I220" s="111">
        <f t="shared" si="37"/>
        <v>16150</v>
      </c>
      <c r="J220" s="105"/>
      <c r="K220" s="17"/>
    </row>
    <row r="221" spans="1:11" ht="21" customHeight="1" x14ac:dyDescent="0.35">
      <c r="A221" s="15">
        <v>188</v>
      </c>
      <c r="B221" s="53" t="s">
        <v>175</v>
      </c>
      <c r="C221" s="19" t="s">
        <v>29</v>
      </c>
      <c r="D221" s="67" t="s">
        <v>292</v>
      </c>
      <c r="E221" s="28">
        <v>14900</v>
      </c>
      <c r="F221" s="14">
        <v>4</v>
      </c>
      <c r="G221" s="61">
        <f t="shared" si="35"/>
        <v>596</v>
      </c>
      <c r="H221" s="96">
        <f t="shared" si="36"/>
        <v>600</v>
      </c>
      <c r="I221" s="111">
        <f t="shared" si="37"/>
        <v>15500</v>
      </c>
      <c r="J221" s="105"/>
      <c r="K221" s="19"/>
    </row>
    <row r="222" spans="1:11" ht="21" customHeight="1" x14ac:dyDescent="0.35">
      <c r="A222" s="15">
        <v>189</v>
      </c>
      <c r="B222" s="55" t="s">
        <v>176</v>
      </c>
      <c r="C222" s="26" t="s">
        <v>33</v>
      </c>
      <c r="D222" s="70" t="s">
        <v>292</v>
      </c>
      <c r="E222" s="30">
        <v>14890</v>
      </c>
      <c r="F222" s="31">
        <v>4</v>
      </c>
      <c r="G222" s="61">
        <f t="shared" si="35"/>
        <v>595.6</v>
      </c>
      <c r="H222" s="96">
        <f t="shared" si="36"/>
        <v>600</v>
      </c>
      <c r="I222" s="114">
        <f t="shared" si="37"/>
        <v>15490</v>
      </c>
      <c r="J222" s="106"/>
      <c r="K222" s="22"/>
    </row>
    <row r="223" spans="1:11" ht="21" customHeight="1" x14ac:dyDescent="0.35">
      <c r="A223" s="88"/>
      <c r="B223" s="89" t="s">
        <v>304</v>
      </c>
      <c r="C223" s="90"/>
      <c r="D223" s="91"/>
      <c r="E223" s="92"/>
      <c r="F223" s="93"/>
      <c r="G223" s="94"/>
      <c r="H223" s="98"/>
      <c r="I223" s="118">
        <f>SUM(I217:I222)</f>
        <v>112590</v>
      </c>
      <c r="J223" s="119">
        <f>SUM(J217:J222)</f>
        <v>0</v>
      </c>
      <c r="K223" s="178"/>
    </row>
    <row r="224" spans="1:11" ht="21" customHeight="1" x14ac:dyDescent="0.35">
      <c r="A224" s="88"/>
      <c r="B224" s="89" t="s">
        <v>286</v>
      </c>
      <c r="C224" s="90"/>
      <c r="D224" s="91"/>
      <c r="E224" s="92"/>
      <c r="F224" s="93"/>
      <c r="G224" s="94"/>
      <c r="H224" s="98"/>
      <c r="I224" s="118">
        <f>I223*12</f>
        <v>1351080</v>
      </c>
      <c r="J224" s="118">
        <f>J223*12</f>
        <v>0</v>
      </c>
      <c r="K224" s="179"/>
    </row>
    <row r="225" spans="1:11" ht="21" customHeight="1" x14ac:dyDescent="0.35">
      <c r="A225" s="80"/>
      <c r="B225" s="76" t="s">
        <v>11</v>
      </c>
      <c r="C225" s="81"/>
      <c r="D225" s="82"/>
      <c r="E225" s="83"/>
      <c r="F225" s="84"/>
      <c r="G225" s="85"/>
      <c r="H225" s="86"/>
      <c r="I225" s="113"/>
      <c r="J225" s="101"/>
      <c r="K225" s="172"/>
    </row>
    <row r="226" spans="1:11" ht="21" customHeight="1" x14ac:dyDescent="0.35">
      <c r="A226" s="15">
        <v>190</v>
      </c>
      <c r="B226" s="57" t="s">
        <v>177</v>
      </c>
      <c r="C226" s="12" t="s">
        <v>33</v>
      </c>
      <c r="D226" s="68" t="s">
        <v>292</v>
      </c>
      <c r="E226" s="27">
        <v>14880</v>
      </c>
      <c r="F226" s="14">
        <v>4</v>
      </c>
      <c r="G226" s="61">
        <f t="shared" ref="G226" si="38">E226*F226%</f>
        <v>595.20000000000005</v>
      </c>
      <c r="H226" s="96">
        <f t="shared" ref="H226" si="39">CEILING(G226,10)</f>
        <v>600</v>
      </c>
      <c r="I226" s="110">
        <f>E226+H226</f>
        <v>15480</v>
      </c>
      <c r="J226" s="105"/>
      <c r="K226" s="13"/>
    </row>
    <row r="227" spans="1:11" ht="21" customHeight="1" x14ac:dyDescent="0.35">
      <c r="A227" s="20"/>
      <c r="B227" s="60"/>
      <c r="C227" s="23"/>
      <c r="D227" s="71"/>
      <c r="E227" s="29"/>
      <c r="F227" s="24"/>
      <c r="G227" s="64"/>
      <c r="H227" s="96"/>
      <c r="I227" s="111"/>
      <c r="J227" s="108"/>
      <c r="K227" s="21"/>
    </row>
    <row r="228" spans="1:11" ht="21" customHeight="1" x14ac:dyDescent="0.35">
      <c r="A228" s="88"/>
      <c r="B228" s="89" t="s">
        <v>304</v>
      </c>
      <c r="C228" s="90"/>
      <c r="D228" s="91"/>
      <c r="E228" s="92"/>
      <c r="F228" s="93"/>
      <c r="G228" s="94"/>
      <c r="H228" s="98"/>
      <c r="I228" s="118">
        <f>SUM(I226:I227)</f>
        <v>15480</v>
      </c>
      <c r="J228" s="119">
        <f>SUM(J226:J227)</f>
        <v>0</v>
      </c>
      <c r="K228" s="178"/>
    </row>
    <row r="229" spans="1:11" ht="21" customHeight="1" thickBot="1" x14ac:dyDescent="0.4">
      <c r="A229" s="88"/>
      <c r="B229" s="89" t="s">
        <v>286</v>
      </c>
      <c r="C229" s="90"/>
      <c r="D229" s="91"/>
      <c r="E229" s="92"/>
      <c r="F229" s="93"/>
      <c r="G229" s="94"/>
      <c r="H229" s="98"/>
      <c r="I229" s="122">
        <f>I228*12</f>
        <v>185760</v>
      </c>
      <c r="J229" s="122">
        <f>J228*12</f>
        <v>0</v>
      </c>
      <c r="K229" s="179"/>
    </row>
    <row r="230" spans="1:11" ht="21" customHeight="1" thickTop="1" x14ac:dyDescent="0.35"/>
  </sheetData>
  <mergeCells count="12">
    <mergeCell ref="K3:K5"/>
    <mergeCell ref="E3:E5"/>
    <mergeCell ref="F3:F5"/>
    <mergeCell ref="G3:G5"/>
    <mergeCell ref="H3:H5"/>
    <mergeCell ref="I3:I5"/>
    <mergeCell ref="J3:J5"/>
    <mergeCell ref="F2:J2"/>
    <mergeCell ref="A2:A5"/>
    <mergeCell ref="B2:B5"/>
    <mergeCell ref="C2:C5"/>
    <mergeCell ref="D2:D5"/>
  </mergeCells>
  <pageMargins left="0.39370078740157483" right="0.31496062992125984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6BE1-740A-4CA5-9E5C-E8CD9B039256}">
  <dimension ref="A1:K119"/>
  <sheetViews>
    <sheetView tabSelected="1" workbookViewId="0">
      <pane ySplit="2" topLeftCell="A39" activePane="bottomLeft" state="frozen"/>
      <selection pane="bottomLeft" activeCell="H8" sqref="H8"/>
    </sheetView>
  </sheetViews>
  <sheetFormatPr defaultColWidth="9" defaultRowHeight="21.75" customHeight="1" x14ac:dyDescent="0.35"/>
  <cols>
    <col min="1" max="1" width="5.375" style="1" customWidth="1"/>
    <col min="2" max="2" width="27.375" style="1" customWidth="1"/>
    <col min="3" max="3" width="15.625" style="47" customWidth="1"/>
    <col min="4" max="4" width="24.5" style="1" customWidth="1"/>
    <col min="5" max="6" width="11.25" style="1" customWidth="1"/>
    <col min="7" max="7" width="11.75" style="1" customWidth="1"/>
    <col min="8" max="8" width="21.625" style="1" customWidth="1"/>
    <col min="9" max="16384" width="9" style="1"/>
  </cols>
  <sheetData>
    <row r="1" spans="1:11" ht="21.75" customHeight="1" thickBot="1" x14ac:dyDescent="0.4">
      <c r="A1" s="209" t="s">
        <v>287</v>
      </c>
      <c r="B1" s="209"/>
      <c r="C1" s="209"/>
      <c r="D1" s="209"/>
      <c r="E1" s="209"/>
      <c r="F1" s="209"/>
      <c r="G1" s="210"/>
      <c r="H1" s="209"/>
      <c r="I1" s="10"/>
      <c r="J1" s="10"/>
      <c r="K1" s="10"/>
    </row>
    <row r="2" spans="1:11" ht="34.5" customHeight="1" thickTop="1" x14ac:dyDescent="0.35">
      <c r="A2" s="37" t="s">
        <v>14</v>
      </c>
      <c r="B2" s="37" t="s">
        <v>12</v>
      </c>
      <c r="C2" s="42" t="s">
        <v>0</v>
      </c>
      <c r="D2" s="37" t="s">
        <v>1</v>
      </c>
      <c r="E2" s="37" t="s">
        <v>15</v>
      </c>
      <c r="F2" s="149" t="s">
        <v>285</v>
      </c>
      <c r="G2" s="159" t="s">
        <v>259</v>
      </c>
      <c r="H2" s="152" t="s">
        <v>13</v>
      </c>
    </row>
    <row r="3" spans="1:11" ht="21.75" customHeight="1" x14ac:dyDescent="0.35">
      <c r="A3" s="128"/>
      <c r="B3" s="129" t="s">
        <v>272</v>
      </c>
      <c r="C3" s="130"/>
      <c r="D3" s="129"/>
      <c r="E3" s="129"/>
      <c r="F3" s="129"/>
      <c r="G3" s="160"/>
      <c r="H3" s="127"/>
    </row>
    <row r="4" spans="1:11" ht="21.75" customHeight="1" x14ac:dyDescent="0.35">
      <c r="A4" s="125">
        <v>1</v>
      </c>
      <c r="B4" s="72" t="s">
        <v>204</v>
      </c>
      <c r="C4" s="126" t="s">
        <v>188</v>
      </c>
      <c r="D4" s="126" t="s">
        <v>205</v>
      </c>
      <c r="E4" s="38">
        <v>9000</v>
      </c>
      <c r="F4" s="150">
        <v>2000</v>
      </c>
      <c r="G4" s="161">
        <f>E4+F4</f>
        <v>11000</v>
      </c>
      <c r="H4" s="153"/>
    </row>
    <row r="5" spans="1:11" ht="21.75" customHeight="1" x14ac:dyDescent="0.35">
      <c r="A5" s="2">
        <v>2</v>
      </c>
      <c r="B5" s="72" t="s">
        <v>187</v>
      </c>
      <c r="C5" s="43" t="s">
        <v>188</v>
      </c>
      <c r="D5" s="3" t="s">
        <v>189</v>
      </c>
      <c r="E5" s="38">
        <v>9000</v>
      </c>
      <c r="F5" s="39">
        <v>2000</v>
      </c>
      <c r="G5" s="162">
        <f t="shared" ref="G5:G74" si="0">E5+F5</f>
        <v>11000</v>
      </c>
      <c r="H5" s="153"/>
    </row>
    <row r="6" spans="1:11" ht="21.75" customHeight="1" x14ac:dyDescent="0.35">
      <c r="A6" s="2">
        <v>3</v>
      </c>
      <c r="B6" s="73" t="s">
        <v>190</v>
      </c>
      <c r="C6" s="44" t="s">
        <v>188</v>
      </c>
      <c r="D6" s="3" t="s">
        <v>189</v>
      </c>
      <c r="E6" s="7">
        <v>9000</v>
      </c>
      <c r="F6" s="8">
        <v>2000</v>
      </c>
      <c r="G6" s="162">
        <f t="shared" si="0"/>
        <v>11000</v>
      </c>
      <c r="H6" s="154"/>
    </row>
    <row r="7" spans="1:11" ht="21.75" customHeight="1" x14ac:dyDescent="0.35">
      <c r="A7" s="2">
        <v>4</v>
      </c>
      <c r="B7" s="73" t="s">
        <v>192</v>
      </c>
      <c r="C7" s="44" t="s">
        <v>188</v>
      </c>
      <c r="D7" s="3" t="s">
        <v>189</v>
      </c>
      <c r="E7" s="7">
        <v>9000</v>
      </c>
      <c r="F7" s="8">
        <v>2000</v>
      </c>
      <c r="G7" s="162">
        <f t="shared" si="0"/>
        <v>11000</v>
      </c>
      <c r="H7" s="154"/>
    </row>
    <row r="8" spans="1:11" ht="21.75" customHeight="1" x14ac:dyDescent="0.35">
      <c r="A8" s="2">
        <v>5</v>
      </c>
      <c r="B8" s="73" t="s">
        <v>193</v>
      </c>
      <c r="C8" s="44" t="s">
        <v>188</v>
      </c>
      <c r="D8" s="3" t="s">
        <v>189</v>
      </c>
      <c r="E8" s="7">
        <v>9000</v>
      </c>
      <c r="F8" s="8">
        <v>2000</v>
      </c>
      <c r="G8" s="162">
        <f t="shared" si="0"/>
        <v>11000</v>
      </c>
      <c r="H8" s="154"/>
    </row>
    <row r="9" spans="1:11" ht="21.75" customHeight="1" x14ac:dyDescent="0.35">
      <c r="A9" s="2">
        <v>6</v>
      </c>
      <c r="B9" s="73" t="s">
        <v>194</v>
      </c>
      <c r="C9" s="44" t="s">
        <v>188</v>
      </c>
      <c r="D9" s="3" t="s">
        <v>189</v>
      </c>
      <c r="E9" s="7">
        <v>9000</v>
      </c>
      <c r="F9" s="8">
        <v>2000</v>
      </c>
      <c r="G9" s="162">
        <f t="shared" si="0"/>
        <v>11000</v>
      </c>
      <c r="H9" s="154"/>
    </row>
    <row r="10" spans="1:11" ht="21.75" customHeight="1" x14ac:dyDescent="0.35">
      <c r="A10" s="2">
        <v>7</v>
      </c>
      <c r="B10" s="73" t="s">
        <v>195</v>
      </c>
      <c r="C10" s="44" t="s">
        <v>188</v>
      </c>
      <c r="D10" s="3" t="s">
        <v>189</v>
      </c>
      <c r="E10" s="7">
        <v>9000</v>
      </c>
      <c r="F10" s="8">
        <v>2000</v>
      </c>
      <c r="G10" s="162">
        <f t="shared" si="0"/>
        <v>11000</v>
      </c>
      <c r="H10" s="154"/>
    </row>
    <row r="11" spans="1:11" ht="21.75" customHeight="1" x14ac:dyDescent="0.35">
      <c r="A11" s="2">
        <v>8</v>
      </c>
      <c r="B11" s="73" t="s">
        <v>196</v>
      </c>
      <c r="C11" s="44" t="s">
        <v>188</v>
      </c>
      <c r="D11" s="3" t="s">
        <v>189</v>
      </c>
      <c r="E11" s="7">
        <v>9000</v>
      </c>
      <c r="F11" s="8">
        <v>2000</v>
      </c>
      <c r="G11" s="162">
        <f t="shared" si="0"/>
        <v>11000</v>
      </c>
      <c r="H11" s="154"/>
    </row>
    <row r="12" spans="1:11" ht="21.75" customHeight="1" x14ac:dyDescent="0.35">
      <c r="A12" s="2">
        <v>9</v>
      </c>
      <c r="B12" s="73" t="s">
        <v>197</v>
      </c>
      <c r="C12" s="44" t="s">
        <v>188</v>
      </c>
      <c r="D12" s="3" t="s">
        <v>189</v>
      </c>
      <c r="E12" s="7">
        <v>9000</v>
      </c>
      <c r="F12" s="8">
        <v>2000</v>
      </c>
      <c r="G12" s="162">
        <f t="shared" si="0"/>
        <v>11000</v>
      </c>
      <c r="H12" s="154"/>
    </row>
    <row r="13" spans="1:11" ht="21.75" customHeight="1" x14ac:dyDescent="0.35">
      <c r="A13" s="2">
        <v>10</v>
      </c>
      <c r="B13" s="73" t="s">
        <v>268</v>
      </c>
      <c r="C13" s="44" t="s">
        <v>188</v>
      </c>
      <c r="D13" s="3" t="s">
        <v>189</v>
      </c>
      <c r="E13" s="7">
        <v>9000</v>
      </c>
      <c r="F13" s="8">
        <v>2000</v>
      </c>
      <c r="G13" s="162">
        <f t="shared" si="0"/>
        <v>11000</v>
      </c>
      <c r="H13" s="154"/>
    </row>
    <row r="14" spans="1:11" ht="21.75" customHeight="1" x14ac:dyDescent="0.35">
      <c r="A14" s="2">
        <v>11</v>
      </c>
      <c r="B14" s="73" t="s">
        <v>199</v>
      </c>
      <c r="C14" s="45" t="s">
        <v>198</v>
      </c>
      <c r="D14" s="3" t="s">
        <v>189</v>
      </c>
      <c r="E14" s="7">
        <v>9000</v>
      </c>
      <c r="F14" s="8">
        <v>2000</v>
      </c>
      <c r="G14" s="162">
        <f>E14+F14</f>
        <v>11000</v>
      </c>
      <c r="H14" s="154"/>
    </row>
    <row r="15" spans="1:11" ht="21.75" customHeight="1" x14ac:dyDescent="0.35">
      <c r="A15" s="2">
        <v>12</v>
      </c>
      <c r="B15" s="73" t="s">
        <v>281</v>
      </c>
      <c r="C15" s="45" t="s">
        <v>198</v>
      </c>
      <c r="D15" s="3" t="s">
        <v>189</v>
      </c>
      <c r="E15" s="7">
        <v>9000</v>
      </c>
      <c r="F15" s="8">
        <v>2000</v>
      </c>
      <c r="G15" s="162">
        <f t="shared" si="0"/>
        <v>11000</v>
      </c>
      <c r="H15" s="154"/>
    </row>
    <row r="16" spans="1:11" ht="21.75" customHeight="1" x14ac:dyDescent="0.35">
      <c r="A16" s="2">
        <v>13</v>
      </c>
      <c r="B16" s="73" t="s">
        <v>191</v>
      </c>
      <c r="C16" s="44" t="s">
        <v>278</v>
      </c>
      <c r="D16" s="3" t="s">
        <v>189</v>
      </c>
      <c r="E16" s="7">
        <v>9000</v>
      </c>
      <c r="F16" s="8">
        <v>2000</v>
      </c>
      <c r="G16" s="162">
        <f t="shared" si="0"/>
        <v>11000</v>
      </c>
      <c r="H16" s="154"/>
    </row>
    <row r="17" spans="1:8" ht="21.75" customHeight="1" x14ac:dyDescent="0.35">
      <c r="A17" s="2">
        <v>14</v>
      </c>
      <c r="B17" s="73" t="s">
        <v>293</v>
      </c>
      <c r="C17" s="44" t="s">
        <v>278</v>
      </c>
      <c r="D17" s="3" t="s">
        <v>189</v>
      </c>
      <c r="E17" s="7">
        <v>9000</v>
      </c>
      <c r="F17" s="8">
        <v>2000</v>
      </c>
      <c r="G17" s="162">
        <f t="shared" si="0"/>
        <v>11000</v>
      </c>
      <c r="H17" s="154"/>
    </row>
    <row r="18" spans="1:8" ht="21.75" customHeight="1" x14ac:dyDescent="0.35">
      <c r="A18" s="2">
        <v>15</v>
      </c>
      <c r="B18" s="73" t="s">
        <v>294</v>
      </c>
      <c r="C18" s="44" t="s">
        <v>278</v>
      </c>
      <c r="D18" s="3" t="s">
        <v>189</v>
      </c>
      <c r="E18" s="7">
        <v>9000</v>
      </c>
      <c r="F18" s="8">
        <v>2000</v>
      </c>
      <c r="G18" s="162">
        <f t="shared" si="0"/>
        <v>11000</v>
      </c>
      <c r="H18" s="154"/>
    </row>
    <row r="19" spans="1:8" ht="21.75" customHeight="1" x14ac:dyDescent="0.35">
      <c r="A19" s="2">
        <v>16</v>
      </c>
      <c r="B19" s="73" t="s">
        <v>295</v>
      </c>
      <c r="C19" s="44" t="s">
        <v>278</v>
      </c>
      <c r="D19" s="3" t="s">
        <v>189</v>
      </c>
      <c r="E19" s="7">
        <v>9000</v>
      </c>
      <c r="F19" s="8">
        <v>2000</v>
      </c>
      <c r="G19" s="162">
        <f>E19+F19</f>
        <v>11000</v>
      </c>
      <c r="H19" s="154"/>
    </row>
    <row r="20" spans="1:8" ht="21.75" customHeight="1" thickBot="1" x14ac:dyDescent="0.4">
      <c r="A20" s="131">
        <v>17</v>
      </c>
      <c r="B20" s="132" t="s">
        <v>281</v>
      </c>
      <c r="C20" s="133" t="s">
        <v>278</v>
      </c>
      <c r="D20" s="134" t="s">
        <v>189</v>
      </c>
      <c r="E20" s="40">
        <v>9000</v>
      </c>
      <c r="F20" s="135">
        <v>2000</v>
      </c>
      <c r="G20" s="162">
        <f t="shared" si="0"/>
        <v>11000</v>
      </c>
      <c r="H20" s="155"/>
    </row>
    <row r="21" spans="1:8" ht="21.75" customHeight="1" thickTop="1" x14ac:dyDescent="0.35">
      <c r="A21" s="136"/>
      <c r="B21" s="140" t="s">
        <v>304</v>
      </c>
      <c r="C21" s="137"/>
      <c r="D21" s="138"/>
      <c r="E21" s="139"/>
      <c r="F21" s="151"/>
      <c r="G21" s="167">
        <f>SUM(G4:G20)</f>
        <v>187000</v>
      </c>
      <c r="H21" s="156"/>
    </row>
    <row r="22" spans="1:8" ht="21.75" customHeight="1" thickBot="1" x14ac:dyDescent="0.4">
      <c r="A22" s="136"/>
      <c r="B22" s="140" t="s">
        <v>286</v>
      </c>
      <c r="C22" s="137"/>
      <c r="D22" s="138"/>
      <c r="E22" s="139"/>
      <c r="F22" s="151"/>
      <c r="G22" s="165">
        <f>G21*12</f>
        <v>2244000</v>
      </c>
      <c r="H22" s="156"/>
    </row>
    <row r="23" spans="1:8" ht="21.75" customHeight="1" thickTop="1" x14ac:dyDescent="0.35">
      <c r="A23" s="128"/>
      <c r="B23" s="129" t="s">
        <v>273</v>
      </c>
      <c r="C23" s="130"/>
      <c r="D23" s="129"/>
      <c r="E23" s="129"/>
      <c r="F23" s="129"/>
      <c r="G23" s="166"/>
      <c r="H23" s="127"/>
    </row>
    <row r="24" spans="1:8" ht="21.75" customHeight="1" x14ac:dyDescent="0.35">
      <c r="A24" s="125">
        <v>18</v>
      </c>
      <c r="B24" s="72" t="s">
        <v>200</v>
      </c>
      <c r="C24" s="43" t="s">
        <v>188</v>
      </c>
      <c r="D24" s="4" t="s">
        <v>2</v>
      </c>
      <c r="E24" s="38">
        <v>9000</v>
      </c>
      <c r="F24" s="39">
        <v>2000</v>
      </c>
      <c r="G24" s="161">
        <f t="shared" si="0"/>
        <v>11000</v>
      </c>
      <c r="H24" s="153"/>
    </row>
    <row r="25" spans="1:8" ht="21.75" customHeight="1" x14ac:dyDescent="0.35">
      <c r="A25" s="2">
        <v>19</v>
      </c>
      <c r="B25" s="73" t="s">
        <v>201</v>
      </c>
      <c r="C25" s="44" t="s">
        <v>188</v>
      </c>
      <c r="D25" s="3" t="s">
        <v>2</v>
      </c>
      <c r="E25" s="7">
        <v>9000</v>
      </c>
      <c r="F25" s="8">
        <v>2000</v>
      </c>
      <c r="G25" s="162">
        <f t="shared" si="0"/>
        <v>11000</v>
      </c>
      <c r="H25" s="154"/>
    </row>
    <row r="26" spans="1:8" ht="21.75" customHeight="1" x14ac:dyDescent="0.35">
      <c r="A26" s="2">
        <v>20</v>
      </c>
      <c r="B26" s="73" t="s">
        <v>202</v>
      </c>
      <c r="C26" s="44" t="s">
        <v>188</v>
      </c>
      <c r="D26" s="3" t="s">
        <v>2</v>
      </c>
      <c r="E26" s="7">
        <v>9000</v>
      </c>
      <c r="F26" s="8">
        <v>2000</v>
      </c>
      <c r="G26" s="162">
        <f t="shared" si="0"/>
        <v>11000</v>
      </c>
      <c r="H26" s="154"/>
    </row>
    <row r="27" spans="1:8" ht="21.75" customHeight="1" x14ac:dyDescent="0.35">
      <c r="A27" s="2">
        <v>21</v>
      </c>
      <c r="B27" s="73" t="s">
        <v>203</v>
      </c>
      <c r="C27" s="44" t="s">
        <v>188</v>
      </c>
      <c r="D27" s="3" t="s">
        <v>2</v>
      </c>
      <c r="E27" s="7">
        <v>9000</v>
      </c>
      <c r="F27" s="8">
        <v>2000</v>
      </c>
      <c r="G27" s="162">
        <f t="shared" si="0"/>
        <v>11000</v>
      </c>
      <c r="H27" s="154"/>
    </row>
    <row r="28" spans="1:8" ht="21.75" customHeight="1" x14ac:dyDescent="0.35">
      <c r="A28" s="2">
        <v>22</v>
      </c>
      <c r="B28" s="73" t="s">
        <v>281</v>
      </c>
      <c r="C28" s="44" t="s">
        <v>188</v>
      </c>
      <c r="D28" s="3" t="s">
        <v>2</v>
      </c>
      <c r="E28" s="7">
        <v>9000</v>
      </c>
      <c r="F28" s="8">
        <v>2000</v>
      </c>
      <c r="G28" s="162">
        <f t="shared" si="0"/>
        <v>11000</v>
      </c>
      <c r="H28" s="154"/>
    </row>
    <row r="29" spans="1:8" ht="21.75" customHeight="1" x14ac:dyDescent="0.35">
      <c r="A29" s="2">
        <v>23</v>
      </c>
      <c r="B29" s="73" t="s">
        <v>281</v>
      </c>
      <c r="C29" s="44" t="s">
        <v>278</v>
      </c>
      <c r="D29" s="3" t="s">
        <v>2</v>
      </c>
      <c r="E29" s="7">
        <v>9000</v>
      </c>
      <c r="F29" s="8">
        <v>2000</v>
      </c>
      <c r="G29" s="162">
        <f>E29+F29</f>
        <v>11000</v>
      </c>
      <c r="H29" s="154"/>
    </row>
    <row r="30" spans="1:8" ht="21.75" customHeight="1" thickBot="1" x14ac:dyDescent="0.4">
      <c r="A30" s="2">
        <v>24</v>
      </c>
      <c r="B30" s="73" t="s">
        <v>281</v>
      </c>
      <c r="C30" s="44" t="s">
        <v>278</v>
      </c>
      <c r="D30" s="3" t="s">
        <v>2</v>
      </c>
      <c r="E30" s="7">
        <v>9000</v>
      </c>
      <c r="F30" s="8">
        <v>2000</v>
      </c>
      <c r="G30" s="162">
        <f t="shared" si="0"/>
        <v>11000</v>
      </c>
      <c r="H30" s="154"/>
    </row>
    <row r="31" spans="1:8" ht="21.75" customHeight="1" thickTop="1" x14ac:dyDescent="0.35">
      <c r="A31" s="136"/>
      <c r="B31" s="140" t="s">
        <v>304</v>
      </c>
      <c r="C31" s="137"/>
      <c r="D31" s="138"/>
      <c r="E31" s="139"/>
      <c r="F31" s="151"/>
      <c r="G31" s="168">
        <f>SUM(G24:G30)</f>
        <v>77000</v>
      </c>
      <c r="H31" s="156"/>
    </row>
    <row r="32" spans="1:8" ht="21.75" customHeight="1" thickBot="1" x14ac:dyDescent="0.4">
      <c r="A32" s="136"/>
      <c r="B32" s="140" t="s">
        <v>286</v>
      </c>
      <c r="C32" s="137"/>
      <c r="D32" s="138"/>
      <c r="E32" s="139"/>
      <c r="F32" s="151"/>
      <c r="G32" s="169">
        <f>G31*12</f>
        <v>924000</v>
      </c>
      <c r="H32" s="156"/>
    </row>
    <row r="33" spans="1:8" ht="21.75" customHeight="1" thickTop="1" x14ac:dyDescent="0.35">
      <c r="A33" s="128"/>
      <c r="B33" s="129" t="s">
        <v>4</v>
      </c>
      <c r="C33" s="130"/>
      <c r="D33" s="129"/>
      <c r="E33" s="129"/>
      <c r="F33" s="129"/>
      <c r="G33" s="166"/>
      <c r="H33" s="127"/>
    </row>
    <row r="34" spans="1:8" ht="21.75" customHeight="1" x14ac:dyDescent="0.35">
      <c r="A34" s="2">
        <v>25</v>
      </c>
      <c r="B34" s="73" t="s">
        <v>210</v>
      </c>
      <c r="C34" s="44" t="s">
        <v>188</v>
      </c>
      <c r="D34" s="3" t="s">
        <v>4</v>
      </c>
      <c r="E34" s="7">
        <v>9000</v>
      </c>
      <c r="F34" s="8">
        <v>2000</v>
      </c>
      <c r="G34" s="162">
        <f t="shared" si="0"/>
        <v>11000</v>
      </c>
      <c r="H34" s="154"/>
    </row>
    <row r="35" spans="1:8" ht="21.75" customHeight="1" x14ac:dyDescent="0.35">
      <c r="A35" s="2">
        <v>26</v>
      </c>
      <c r="B35" s="73" t="s">
        <v>212</v>
      </c>
      <c r="C35" s="44" t="s">
        <v>188</v>
      </c>
      <c r="D35" s="3" t="s">
        <v>4</v>
      </c>
      <c r="E35" s="7">
        <v>9000</v>
      </c>
      <c r="F35" s="8">
        <v>2000</v>
      </c>
      <c r="G35" s="162">
        <f t="shared" si="0"/>
        <v>11000</v>
      </c>
      <c r="H35" s="154"/>
    </row>
    <row r="36" spans="1:8" ht="21.75" customHeight="1" x14ac:dyDescent="0.35">
      <c r="A36" s="2">
        <v>27</v>
      </c>
      <c r="B36" s="73" t="s">
        <v>213</v>
      </c>
      <c r="C36" s="44" t="s">
        <v>188</v>
      </c>
      <c r="D36" s="3" t="s">
        <v>4</v>
      </c>
      <c r="E36" s="7">
        <v>9000</v>
      </c>
      <c r="F36" s="8">
        <v>2000</v>
      </c>
      <c r="G36" s="162">
        <f t="shared" si="0"/>
        <v>11000</v>
      </c>
      <c r="H36" s="154"/>
    </row>
    <row r="37" spans="1:8" ht="21.75" customHeight="1" x14ac:dyDescent="0.35">
      <c r="A37" s="2">
        <v>28</v>
      </c>
      <c r="B37" s="73" t="s">
        <v>214</v>
      </c>
      <c r="C37" s="44" t="s">
        <v>188</v>
      </c>
      <c r="D37" s="3" t="s">
        <v>4</v>
      </c>
      <c r="E37" s="7">
        <v>9000</v>
      </c>
      <c r="F37" s="8">
        <v>2000</v>
      </c>
      <c r="G37" s="162">
        <f t="shared" si="0"/>
        <v>11000</v>
      </c>
      <c r="H37" s="154"/>
    </row>
    <row r="38" spans="1:8" ht="21.75" customHeight="1" x14ac:dyDescent="0.35">
      <c r="A38" s="2">
        <v>29</v>
      </c>
      <c r="B38" s="73" t="s">
        <v>215</v>
      </c>
      <c r="C38" s="44" t="s">
        <v>188</v>
      </c>
      <c r="D38" s="3" t="s">
        <v>4</v>
      </c>
      <c r="E38" s="7">
        <v>9000</v>
      </c>
      <c r="F38" s="8">
        <v>2000</v>
      </c>
      <c r="G38" s="162">
        <f t="shared" si="0"/>
        <v>11000</v>
      </c>
      <c r="H38" s="154"/>
    </row>
    <row r="39" spans="1:8" ht="21.75" customHeight="1" x14ac:dyDescent="0.35">
      <c r="A39" s="2">
        <v>30</v>
      </c>
      <c r="B39" s="73" t="s">
        <v>216</v>
      </c>
      <c r="C39" s="44" t="s">
        <v>188</v>
      </c>
      <c r="D39" s="3" t="s">
        <v>4</v>
      </c>
      <c r="E39" s="7">
        <v>9000</v>
      </c>
      <c r="F39" s="8">
        <v>2000</v>
      </c>
      <c r="G39" s="162">
        <f t="shared" si="0"/>
        <v>11000</v>
      </c>
      <c r="H39" s="154"/>
    </row>
    <row r="40" spans="1:8" ht="21.75" customHeight="1" x14ac:dyDescent="0.35">
      <c r="A40" s="2">
        <v>31</v>
      </c>
      <c r="B40" s="73" t="s">
        <v>217</v>
      </c>
      <c r="C40" s="44" t="s">
        <v>188</v>
      </c>
      <c r="D40" s="3" t="s">
        <v>4</v>
      </c>
      <c r="E40" s="7">
        <v>9000</v>
      </c>
      <c r="F40" s="8">
        <v>2000</v>
      </c>
      <c r="G40" s="162">
        <f t="shared" si="0"/>
        <v>11000</v>
      </c>
      <c r="H40" s="154"/>
    </row>
    <row r="41" spans="1:8" ht="21.75" customHeight="1" x14ac:dyDescent="0.35">
      <c r="A41" s="2">
        <v>32</v>
      </c>
      <c r="B41" s="73" t="s">
        <v>218</v>
      </c>
      <c r="C41" s="44" t="s">
        <v>188</v>
      </c>
      <c r="D41" s="3" t="s">
        <v>4</v>
      </c>
      <c r="E41" s="7">
        <v>9000</v>
      </c>
      <c r="F41" s="8">
        <v>2000</v>
      </c>
      <c r="G41" s="162">
        <f>E41+F41</f>
        <v>11000</v>
      </c>
      <c r="H41" s="154"/>
    </row>
    <row r="42" spans="1:8" ht="21.75" customHeight="1" x14ac:dyDescent="0.35">
      <c r="A42" s="2">
        <v>33</v>
      </c>
      <c r="B42" s="73" t="s">
        <v>219</v>
      </c>
      <c r="C42" s="44" t="s">
        <v>188</v>
      </c>
      <c r="D42" s="3" t="s">
        <v>4</v>
      </c>
      <c r="E42" s="7">
        <v>9000</v>
      </c>
      <c r="F42" s="8">
        <v>2000</v>
      </c>
      <c r="G42" s="162">
        <f t="shared" si="0"/>
        <v>11000</v>
      </c>
      <c r="H42" s="154"/>
    </row>
    <row r="43" spans="1:8" ht="21.75" customHeight="1" x14ac:dyDescent="0.35">
      <c r="A43" s="2">
        <v>34</v>
      </c>
      <c r="B43" s="73" t="s">
        <v>220</v>
      </c>
      <c r="C43" s="44" t="s">
        <v>188</v>
      </c>
      <c r="D43" s="3" t="s">
        <v>4</v>
      </c>
      <c r="E43" s="7">
        <v>9000</v>
      </c>
      <c r="F43" s="8">
        <v>2000</v>
      </c>
      <c r="G43" s="162">
        <f t="shared" si="0"/>
        <v>11000</v>
      </c>
      <c r="H43" s="154"/>
    </row>
    <row r="44" spans="1:8" ht="21.75" customHeight="1" x14ac:dyDescent="0.35">
      <c r="A44" s="2">
        <v>35</v>
      </c>
      <c r="B44" s="73" t="s">
        <v>221</v>
      </c>
      <c r="C44" s="44" t="s">
        <v>188</v>
      </c>
      <c r="D44" s="3" t="s">
        <v>4</v>
      </c>
      <c r="E44" s="7">
        <v>9000</v>
      </c>
      <c r="F44" s="8">
        <v>2000</v>
      </c>
      <c r="G44" s="162">
        <f t="shared" si="0"/>
        <v>11000</v>
      </c>
      <c r="H44" s="154"/>
    </row>
    <row r="45" spans="1:8" ht="21.75" customHeight="1" x14ac:dyDescent="0.35">
      <c r="A45" s="2">
        <v>36</v>
      </c>
      <c r="B45" s="73" t="s">
        <v>222</v>
      </c>
      <c r="C45" s="44" t="s">
        <v>188</v>
      </c>
      <c r="D45" s="3" t="s">
        <v>4</v>
      </c>
      <c r="E45" s="7">
        <v>9000</v>
      </c>
      <c r="F45" s="8">
        <v>2000</v>
      </c>
      <c r="G45" s="162">
        <f t="shared" si="0"/>
        <v>11000</v>
      </c>
      <c r="H45" s="154"/>
    </row>
    <row r="46" spans="1:8" ht="21.75" customHeight="1" x14ac:dyDescent="0.35">
      <c r="A46" s="2">
        <v>37</v>
      </c>
      <c r="B46" s="73" t="s">
        <v>223</v>
      </c>
      <c r="C46" s="44" t="s">
        <v>188</v>
      </c>
      <c r="D46" s="3" t="s">
        <v>4</v>
      </c>
      <c r="E46" s="7">
        <v>9000</v>
      </c>
      <c r="F46" s="8">
        <v>2000</v>
      </c>
      <c r="G46" s="162">
        <f t="shared" si="0"/>
        <v>11000</v>
      </c>
      <c r="H46" s="154"/>
    </row>
    <row r="47" spans="1:8" ht="21.75" customHeight="1" x14ac:dyDescent="0.35">
      <c r="A47" s="2">
        <v>38</v>
      </c>
      <c r="B47" s="73" t="s">
        <v>224</v>
      </c>
      <c r="C47" s="44" t="s">
        <v>188</v>
      </c>
      <c r="D47" s="3" t="s">
        <v>4</v>
      </c>
      <c r="E47" s="7">
        <v>9000</v>
      </c>
      <c r="F47" s="8">
        <v>2000</v>
      </c>
      <c r="G47" s="162">
        <f t="shared" si="0"/>
        <v>11000</v>
      </c>
      <c r="H47" s="154"/>
    </row>
    <row r="48" spans="1:8" ht="21.75" customHeight="1" x14ac:dyDescent="0.35">
      <c r="A48" s="2">
        <v>39</v>
      </c>
      <c r="B48" s="73" t="s">
        <v>225</v>
      </c>
      <c r="C48" s="44" t="s">
        <v>188</v>
      </c>
      <c r="D48" s="3" t="s">
        <v>4</v>
      </c>
      <c r="E48" s="7">
        <v>9000</v>
      </c>
      <c r="F48" s="8">
        <v>2000</v>
      </c>
      <c r="G48" s="162">
        <f t="shared" si="0"/>
        <v>11000</v>
      </c>
      <c r="H48" s="154"/>
    </row>
    <row r="49" spans="1:8" ht="21.75" customHeight="1" x14ac:dyDescent="0.35">
      <c r="A49" s="2">
        <v>40</v>
      </c>
      <c r="B49" s="73" t="s">
        <v>226</v>
      </c>
      <c r="C49" s="44" t="s">
        <v>188</v>
      </c>
      <c r="D49" s="3" t="s">
        <v>4</v>
      </c>
      <c r="E49" s="7">
        <v>9000</v>
      </c>
      <c r="F49" s="8">
        <v>2000</v>
      </c>
      <c r="G49" s="162">
        <f t="shared" si="0"/>
        <v>11000</v>
      </c>
      <c r="H49" s="154"/>
    </row>
    <row r="50" spans="1:8" ht="21.75" customHeight="1" x14ac:dyDescent="0.35">
      <c r="A50" s="2">
        <v>41</v>
      </c>
      <c r="B50" s="73" t="s">
        <v>227</v>
      </c>
      <c r="C50" s="44" t="s">
        <v>188</v>
      </c>
      <c r="D50" s="3" t="s">
        <v>4</v>
      </c>
      <c r="E50" s="7">
        <v>9000</v>
      </c>
      <c r="F50" s="8">
        <v>2000</v>
      </c>
      <c r="G50" s="162">
        <f>E50+F50</f>
        <v>11000</v>
      </c>
      <c r="H50" s="154"/>
    </row>
    <row r="51" spans="1:8" ht="21.75" customHeight="1" x14ac:dyDescent="0.35">
      <c r="A51" s="2">
        <v>42</v>
      </c>
      <c r="B51" s="73" t="s">
        <v>228</v>
      </c>
      <c r="C51" s="44" t="s">
        <v>188</v>
      </c>
      <c r="D51" s="3" t="s">
        <v>4</v>
      </c>
      <c r="E51" s="7">
        <v>9000</v>
      </c>
      <c r="F51" s="8">
        <v>2000</v>
      </c>
      <c r="G51" s="162">
        <f t="shared" si="0"/>
        <v>11000</v>
      </c>
      <c r="H51" s="154"/>
    </row>
    <row r="52" spans="1:8" ht="21.75" customHeight="1" x14ac:dyDescent="0.35">
      <c r="A52" s="2">
        <v>43</v>
      </c>
      <c r="B52" s="73" t="s">
        <v>229</v>
      </c>
      <c r="C52" s="44" t="s">
        <v>188</v>
      </c>
      <c r="D52" s="3" t="s">
        <v>4</v>
      </c>
      <c r="E52" s="7">
        <v>9000</v>
      </c>
      <c r="F52" s="8">
        <v>2000</v>
      </c>
      <c r="G52" s="162">
        <f t="shared" si="0"/>
        <v>11000</v>
      </c>
      <c r="H52" s="154"/>
    </row>
    <row r="53" spans="1:8" ht="21.75" customHeight="1" x14ac:dyDescent="0.35">
      <c r="A53" s="2">
        <v>44</v>
      </c>
      <c r="B53" s="73" t="s">
        <v>230</v>
      </c>
      <c r="C53" s="44" t="s">
        <v>188</v>
      </c>
      <c r="D53" s="3" t="s">
        <v>4</v>
      </c>
      <c r="E53" s="7">
        <v>9000</v>
      </c>
      <c r="F53" s="8">
        <v>2000</v>
      </c>
      <c r="G53" s="162">
        <f t="shared" si="0"/>
        <v>11000</v>
      </c>
      <c r="H53" s="154"/>
    </row>
    <row r="54" spans="1:8" ht="21.75" customHeight="1" x14ac:dyDescent="0.35">
      <c r="A54" s="2">
        <v>45</v>
      </c>
      <c r="B54" s="73" t="s">
        <v>231</v>
      </c>
      <c r="C54" s="44" t="s">
        <v>188</v>
      </c>
      <c r="D54" s="3" t="s">
        <v>4</v>
      </c>
      <c r="E54" s="7">
        <v>9000</v>
      </c>
      <c r="F54" s="8">
        <v>2000</v>
      </c>
      <c r="G54" s="162">
        <f t="shared" si="0"/>
        <v>11000</v>
      </c>
      <c r="H54" s="154"/>
    </row>
    <row r="55" spans="1:8" ht="21.75" customHeight="1" x14ac:dyDescent="0.35">
      <c r="A55" s="2">
        <v>46</v>
      </c>
      <c r="B55" s="73" t="s">
        <v>232</v>
      </c>
      <c r="C55" s="44" t="s">
        <v>188</v>
      </c>
      <c r="D55" s="3" t="s">
        <v>4</v>
      </c>
      <c r="E55" s="7">
        <v>9000</v>
      </c>
      <c r="F55" s="8">
        <v>2000</v>
      </c>
      <c r="G55" s="162">
        <f t="shared" si="0"/>
        <v>11000</v>
      </c>
      <c r="H55" s="154"/>
    </row>
    <row r="56" spans="1:8" ht="21.75" customHeight="1" x14ac:dyDescent="0.35">
      <c r="A56" s="2">
        <v>47</v>
      </c>
      <c r="B56" s="73" t="s">
        <v>233</v>
      </c>
      <c r="C56" s="44" t="s">
        <v>188</v>
      </c>
      <c r="D56" s="3" t="s">
        <v>4</v>
      </c>
      <c r="E56" s="7">
        <v>9000</v>
      </c>
      <c r="F56" s="8">
        <v>2000</v>
      </c>
      <c r="G56" s="162">
        <f t="shared" si="0"/>
        <v>11000</v>
      </c>
      <c r="H56" s="154"/>
    </row>
    <row r="57" spans="1:8" ht="21.75" customHeight="1" x14ac:dyDescent="0.35">
      <c r="A57" s="2">
        <v>48</v>
      </c>
      <c r="B57" s="73" t="s">
        <v>234</v>
      </c>
      <c r="C57" s="44" t="s">
        <v>188</v>
      </c>
      <c r="D57" s="3" t="s">
        <v>4</v>
      </c>
      <c r="E57" s="7">
        <v>9000</v>
      </c>
      <c r="F57" s="8">
        <v>2000</v>
      </c>
      <c r="G57" s="162">
        <f>E57+F57</f>
        <v>11000</v>
      </c>
      <c r="H57" s="154"/>
    </row>
    <row r="58" spans="1:8" ht="21.75" customHeight="1" x14ac:dyDescent="0.35">
      <c r="A58" s="2">
        <v>49</v>
      </c>
      <c r="B58" s="73" t="s">
        <v>235</v>
      </c>
      <c r="C58" s="44" t="s">
        <v>188</v>
      </c>
      <c r="D58" s="3" t="s">
        <v>4</v>
      </c>
      <c r="E58" s="7">
        <v>9000</v>
      </c>
      <c r="F58" s="8">
        <v>2000</v>
      </c>
      <c r="G58" s="162">
        <f t="shared" si="0"/>
        <v>11000</v>
      </c>
      <c r="H58" s="154"/>
    </row>
    <row r="59" spans="1:8" ht="21.75" customHeight="1" x14ac:dyDescent="0.35">
      <c r="A59" s="2">
        <v>50</v>
      </c>
      <c r="B59" s="73" t="s">
        <v>236</v>
      </c>
      <c r="C59" s="44" t="s">
        <v>188</v>
      </c>
      <c r="D59" s="3" t="s">
        <v>4</v>
      </c>
      <c r="E59" s="7">
        <v>9000</v>
      </c>
      <c r="F59" s="8">
        <v>2000</v>
      </c>
      <c r="G59" s="162">
        <f t="shared" si="0"/>
        <v>11000</v>
      </c>
      <c r="H59" s="154"/>
    </row>
    <row r="60" spans="1:8" ht="21.75" customHeight="1" x14ac:dyDescent="0.35">
      <c r="A60" s="2">
        <v>51</v>
      </c>
      <c r="B60" s="72" t="s">
        <v>237</v>
      </c>
      <c r="C60" s="44" t="s">
        <v>188</v>
      </c>
      <c r="D60" s="3" t="s">
        <v>4</v>
      </c>
      <c r="E60" s="7">
        <v>9000</v>
      </c>
      <c r="F60" s="8">
        <v>2000</v>
      </c>
      <c r="G60" s="162">
        <f t="shared" si="0"/>
        <v>11000</v>
      </c>
      <c r="H60" s="153"/>
    </row>
    <row r="61" spans="1:8" ht="21.75" customHeight="1" x14ac:dyDescent="0.35">
      <c r="A61" s="2">
        <v>52</v>
      </c>
      <c r="B61" s="72" t="s">
        <v>238</v>
      </c>
      <c r="C61" s="44" t="s">
        <v>188</v>
      </c>
      <c r="D61" s="3" t="s">
        <v>4</v>
      </c>
      <c r="E61" s="7">
        <v>9000</v>
      </c>
      <c r="F61" s="8">
        <v>2000</v>
      </c>
      <c r="G61" s="162">
        <f t="shared" si="0"/>
        <v>11000</v>
      </c>
      <c r="H61" s="153"/>
    </row>
    <row r="62" spans="1:8" ht="21.75" customHeight="1" x14ac:dyDescent="0.35">
      <c r="A62" s="2">
        <v>53</v>
      </c>
      <c r="B62" s="73" t="s">
        <v>239</v>
      </c>
      <c r="C62" s="44" t="s">
        <v>188</v>
      </c>
      <c r="D62" s="3" t="s">
        <v>4</v>
      </c>
      <c r="E62" s="7">
        <v>9000</v>
      </c>
      <c r="F62" s="8">
        <v>2000</v>
      </c>
      <c r="G62" s="162">
        <f t="shared" si="0"/>
        <v>11000</v>
      </c>
      <c r="H62" s="154"/>
    </row>
    <row r="63" spans="1:8" ht="21.75" customHeight="1" x14ac:dyDescent="0.35">
      <c r="A63" s="2">
        <v>54</v>
      </c>
      <c r="B63" s="73" t="s">
        <v>240</v>
      </c>
      <c r="C63" s="44" t="s">
        <v>188</v>
      </c>
      <c r="D63" s="3" t="s">
        <v>4</v>
      </c>
      <c r="E63" s="7">
        <v>9000</v>
      </c>
      <c r="F63" s="8">
        <v>2000</v>
      </c>
      <c r="G63" s="162">
        <f t="shared" si="0"/>
        <v>11000</v>
      </c>
      <c r="H63" s="154"/>
    </row>
    <row r="64" spans="1:8" ht="21.75" customHeight="1" x14ac:dyDescent="0.35">
      <c r="A64" s="2">
        <v>55</v>
      </c>
      <c r="B64" s="73" t="s">
        <v>241</v>
      </c>
      <c r="C64" s="44" t="s">
        <v>188</v>
      </c>
      <c r="D64" s="3" t="s">
        <v>4</v>
      </c>
      <c r="E64" s="7">
        <v>9000</v>
      </c>
      <c r="F64" s="8">
        <v>2000</v>
      </c>
      <c r="G64" s="162">
        <f>E64+F64</f>
        <v>11000</v>
      </c>
      <c r="H64" s="154"/>
    </row>
    <row r="65" spans="1:8" ht="21.75" customHeight="1" x14ac:dyDescent="0.35">
      <c r="A65" s="2">
        <v>56</v>
      </c>
      <c r="B65" s="73" t="s">
        <v>267</v>
      </c>
      <c r="C65" s="44" t="s">
        <v>188</v>
      </c>
      <c r="D65" s="3" t="s">
        <v>4</v>
      </c>
      <c r="E65" s="7">
        <v>9000</v>
      </c>
      <c r="F65" s="8">
        <v>2000</v>
      </c>
      <c r="G65" s="162">
        <f t="shared" si="0"/>
        <v>11000</v>
      </c>
      <c r="H65" s="154"/>
    </row>
    <row r="66" spans="1:8" ht="21.75" customHeight="1" x14ac:dyDescent="0.35">
      <c r="A66" s="2">
        <v>57</v>
      </c>
      <c r="B66" s="141" t="s">
        <v>281</v>
      </c>
      <c r="C66" s="143" t="s">
        <v>188</v>
      </c>
      <c r="D66" s="147" t="s">
        <v>4</v>
      </c>
      <c r="E66" s="7">
        <v>9000</v>
      </c>
      <c r="F66" s="8">
        <v>2000</v>
      </c>
      <c r="G66" s="162">
        <f t="shared" si="0"/>
        <v>11000</v>
      </c>
      <c r="H66" s="154"/>
    </row>
    <row r="67" spans="1:8" ht="21.75" customHeight="1" x14ac:dyDescent="0.35">
      <c r="A67" s="2">
        <v>58</v>
      </c>
      <c r="B67" s="141" t="s">
        <v>281</v>
      </c>
      <c r="C67" s="143" t="s">
        <v>188</v>
      </c>
      <c r="D67" s="147" t="s">
        <v>4</v>
      </c>
      <c r="E67" s="7">
        <v>9000</v>
      </c>
      <c r="F67" s="8">
        <v>2000</v>
      </c>
      <c r="G67" s="162">
        <f t="shared" si="0"/>
        <v>11000</v>
      </c>
      <c r="H67" s="154"/>
    </row>
    <row r="68" spans="1:8" ht="21.75" customHeight="1" x14ac:dyDescent="0.35">
      <c r="A68" s="2">
        <v>59</v>
      </c>
      <c r="B68" s="141" t="s">
        <v>281</v>
      </c>
      <c r="C68" s="143" t="s">
        <v>188</v>
      </c>
      <c r="D68" s="147" t="s">
        <v>4</v>
      </c>
      <c r="E68" s="7">
        <v>9000</v>
      </c>
      <c r="F68" s="8">
        <v>2000</v>
      </c>
      <c r="G68" s="162">
        <f t="shared" si="0"/>
        <v>11000</v>
      </c>
      <c r="H68" s="154"/>
    </row>
    <row r="69" spans="1:8" ht="21.75" customHeight="1" x14ac:dyDescent="0.35">
      <c r="A69" s="2">
        <v>60</v>
      </c>
      <c r="B69" s="141" t="s">
        <v>281</v>
      </c>
      <c r="C69" s="143" t="s">
        <v>188</v>
      </c>
      <c r="D69" s="147" t="s">
        <v>4</v>
      </c>
      <c r="E69" s="7">
        <v>9000</v>
      </c>
      <c r="F69" s="8">
        <v>2000</v>
      </c>
      <c r="G69" s="162">
        <f t="shared" si="0"/>
        <v>11000</v>
      </c>
      <c r="H69" s="154"/>
    </row>
    <row r="70" spans="1:8" ht="21.75" customHeight="1" x14ac:dyDescent="0.35">
      <c r="A70" s="2">
        <v>61</v>
      </c>
      <c r="B70" s="141" t="s">
        <v>281</v>
      </c>
      <c r="C70" s="143" t="s">
        <v>188</v>
      </c>
      <c r="D70" s="147" t="s">
        <v>4</v>
      </c>
      <c r="E70" s="7">
        <v>9000</v>
      </c>
      <c r="F70" s="8">
        <v>2000</v>
      </c>
      <c r="G70" s="162">
        <f t="shared" si="0"/>
        <v>11000</v>
      </c>
      <c r="H70" s="154"/>
    </row>
    <row r="71" spans="1:8" ht="21.75" customHeight="1" x14ac:dyDescent="0.35">
      <c r="A71" s="2">
        <v>62</v>
      </c>
      <c r="B71" s="141" t="s">
        <v>281</v>
      </c>
      <c r="C71" s="143" t="s">
        <v>188</v>
      </c>
      <c r="D71" s="147" t="s">
        <v>4</v>
      </c>
      <c r="E71" s="7">
        <v>9000</v>
      </c>
      <c r="F71" s="8">
        <v>2000</v>
      </c>
      <c r="G71" s="162">
        <f t="shared" si="0"/>
        <v>11000</v>
      </c>
      <c r="H71" s="154"/>
    </row>
    <row r="72" spans="1:8" ht="21.75" customHeight="1" x14ac:dyDescent="0.35">
      <c r="A72" s="2">
        <v>63</v>
      </c>
      <c r="B72" s="73" t="s">
        <v>206</v>
      </c>
      <c r="C72" s="45" t="s">
        <v>198</v>
      </c>
      <c r="D72" s="3" t="s">
        <v>4</v>
      </c>
      <c r="E72" s="7">
        <v>9000</v>
      </c>
      <c r="F72" s="8">
        <v>2000</v>
      </c>
      <c r="G72" s="162">
        <f>E72+F72</f>
        <v>11000</v>
      </c>
      <c r="H72" s="154"/>
    </row>
    <row r="73" spans="1:8" ht="21.75" customHeight="1" x14ac:dyDescent="0.35">
      <c r="A73" s="2">
        <v>64</v>
      </c>
      <c r="B73" s="73" t="s">
        <v>207</v>
      </c>
      <c r="C73" s="45" t="s">
        <v>198</v>
      </c>
      <c r="D73" s="3" t="s">
        <v>4</v>
      </c>
      <c r="E73" s="7">
        <v>9000</v>
      </c>
      <c r="F73" s="8">
        <v>2000</v>
      </c>
      <c r="G73" s="162">
        <f t="shared" si="0"/>
        <v>11000</v>
      </c>
      <c r="H73" s="154"/>
    </row>
    <row r="74" spans="1:8" ht="21.75" customHeight="1" x14ac:dyDescent="0.35">
      <c r="A74" s="2">
        <v>65</v>
      </c>
      <c r="B74" s="73" t="s">
        <v>208</v>
      </c>
      <c r="C74" s="45" t="s">
        <v>198</v>
      </c>
      <c r="D74" s="3" t="s">
        <v>4</v>
      </c>
      <c r="E74" s="7">
        <v>9000</v>
      </c>
      <c r="F74" s="8">
        <v>2000</v>
      </c>
      <c r="G74" s="162">
        <f t="shared" si="0"/>
        <v>11000</v>
      </c>
      <c r="H74" s="154"/>
    </row>
    <row r="75" spans="1:8" ht="21.75" customHeight="1" x14ac:dyDescent="0.35">
      <c r="A75" s="2">
        <v>66</v>
      </c>
      <c r="B75" s="73" t="s">
        <v>209</v>
      </c>
      <c r="C75" s="45" t="s">
        <v>198</v>
      </c>
      <c r="D75" s="3" t="s">
        <v>4</v>
      </c>
      <c r="E75" s="7">
        <v>9000</v>
      </c>
      <c r="F75" s="8">
        <v>2000</v>
      </c>
      <c r="G75" s="162">
        <f t="shared" ref="G75:G78" si="1">E75+F75</f>
        <v>11000</v>
      </c>
      <c r="H75" s="154"/>
    </row>
    <row r="76" spans="1:8" ht="21.75" customHeight="1" x14ac:dyDescent="0.35">
      <c r="A76" s="2">
        <v>67</v>
      </c>
      <c r="B76" s="73" t="s">
        <v>211</v>
      </c>
      <c r="C76" s="48" t="s">
        <v>282</v>
      </c>
      <c r="D76" s="3" t="s">
        <v>4</v>
      </c>
      <c r="E76" s="7">
        <v>9000</v>
      </c>
      <c r="F76" s="8">
        <v>2000</v>
      </c>
      <c r="G76" s="162">
        <f t="shared" si="1"/>
        <v>11000</v>
      </c>
      <c r="H76" s="154"/>
    </row>
    <row r="77" spans="1:8" ht="21.75" customHeight="1" x14ac:dyDescent="0.35">
      <c r="A77" s="2">
        <v>68</v>
      </c>
      <c r="B77" s="73" t="s">
        <v>245</v>
      </c>
      <c r="C77" s="49" t="s">
        <v>242</v>
      </c>
      <c r="D77" s="3" t="s">
        <v>4</v>
      </c>
      <c r="E77" s="7">
        <v>9000</v>
      </c>
      <c r="F77" s="8">
        <v>2000</v>
      </c>
      <c r="G77" s="162">
        <f t="shared" si="1"/>
        <v>11000</v>
      </c>
      <c r="H77" s="154"/>
    </row>
    <row r="78" spans="1:8" ht="21.75" customHeight="1" x14ac:dyDescent="0.35">
      <c r="A78" s="2">
        <v>69</v>
      </c>
      <c r="B78" s="73" t="s">
        <v>246</v>
      </c>
      <c r="C78" s="49" t="s">
        <v>242</v>
      </c>
      <c r="D78" s="3" t="s">
        <v>4</v>
      </c>
      <c r="E78" s="7">
        <v>9000</v>
      </c>
      <c r="F78" s="8">
        <v>2000</v>
      </c>
      <c r="G78" s="162">
        <f t="shared" si="1"/>
        <v>11000</v>
      </c>
      <c r="H78" s="154"/>
    </row>
    <row r="79" spans="1:8" ht="21.75" customHeight="1" x14ac:dyDescent="0.35">
      <c r="A79" s="2">
        <v>70</v>
      </c>
      <c r="B79" s="73" t="s">
        <v>244</v>
      </c>
      <c r="C79" s="49" t="s">
        <v>242</v>
      </c>
      <c r="D79" s="3" t="s">
        <v>4</v>
      </c>
      <c r="E79" s="7">
        <v>9000</v>
      </c>
      <c r="F79" s="8">
        <v>2000</v>
      </c>
      <c r="G79" s="162">
        <f>E79+F79</f>
        <v>11000</v>
      </c>
      <c r="H79" s="154"/>
    </row>
    <row r="80" spans="1:8" ht="21.75" customHeight="1" x14ac:dyDescent="0.35">
      <c r="A80" s="2">
        <v>71</v>
      </c>
      <c r="B80" s="73" t="s">
        <v>243</v>
      </c>
      <c r="C80" s="49" t="s">
        <v>242</v>
      </c>
      <c r="D80" s="3" t="s">
        <v>4</v>
      </c>
      <c r="E80" s="7">
        <v>9000</v>
      </c>
      <c r="F80" s="8">
        <v>2000</v>
      </c>
      <c r="G80" s="162">
        <f t="shared" ref="G80:G81" si="2">E80+F80</f>
        <v>11000</v>
      </c>
      <c r="H80" s="154"/>
    </row>
    <row r="81" spans="1:8" ht="21.75" customHeight="1" thickBot="1" x14ac:dyDescent="0.4">
      <c r="A81" s="2">
        <v>72</v>
      </c>
      <c r="B81" s="141" t="s">
        <v>281</v>
      </c>
      <c r="C81" s="148" t="s">
        <v>242</v>
      </c>
      <c r="D81" s="147" t="s">
        <v>4</v>
      </c>
      <c r="E81" s="7">
        <v>9000</v>
      </c>
      <c r="F81" s="8">
        <v>2000</v>
      </c>
      <c r="G81" s="162">
        <f t="shared" si="2"/>
        <v>11000</v>
      </c>
      <c r="H81" s="157"/>
    </row>
    <row r="82" spans="1:8" ht="21.75" customHeight="1" thickTop="1" x14ac:dyDescent="0.35">
      <c r="A82" s="136"/>
      <c r="B82" s="140" t="s">
        <v>304</v>
      </c>
      <c r="C82" s="137"/>
      <c r="D82" s="138"/>
      <c r="E82" s="139"/>
      <c r="F82" s="151"/>
      <c r="G82" s="167">
        <f>SUM(G34:G81)</f>
        <v>528000</v>
      </c>
      <c r="H82" s="156"/>
    </row>
    <row r="83" spans="1:8" ht="21.75" customHeight="1" thickBot="1" x14ac:dyDescent="0.4">
      <c r="A83" s="136"/>
      <c r="B83" s="140" t="s">
        <v>286</v>
      </c>
      <c r="C83" s="137"/>
      <c r="D83" s="138"/>
      <c r="E83" s="139"/>
      <c r="F83" s="151"/>
      <c r="G83" s="165">
        <f>G82*12</f>
        <v>6336000</v>
      </c>
      <c r="H83" s="156"/>
    </row>
    <row r="84" spans="1:8" ht="21.75" customHeight="1" thickTop="1" x14ac:dyDescent="0.35">
      <c r="A84" s="128"/>
      <c r="B84" s="129" t="s">
        <v>5</v>
      </c>
      <c r="C84" s="130"/>
      <c r="D84" s="129"/>
      <c r="E84" s="129"/>
      <c r="F84" s="129"/>
      <c r="G84" s="166"/>
      <c r="H84" s="127"/>
    </row>
    <row r="85" spans="1:8" ht="21.75" customHeight="1" x14ac:dyDescent="0.35">
      <c r="A85" s="2">
        <v>73</v>
      </c>
      <c r="B85" s="73" t="s">
        <v>248</v>
      </c>
      <c r="C85" s="44" t="s">
        <v>188</v>
      </c>
      <c r="D85" s="3" t="s">
        <v>5</v>
      </c>
      <c r="E85" s="7">
        <v>9000</v>
      </c>
      <c r="F85" s="8">
        <v>2000</v>
      </c>
      <c r="G85" s="162">
        <f>E85+F85</f>
        <v>11000</v>
      </c>
      <c r="H85" s="154"/>
    </row>
    <row r="86" spans="1:8" ht="21.75" customHeight="1" x14ac:dyDescent="0.35">
      <c r="A86" s="2">
        <v>74</v>
      </c>
      <c r="B86" s="73" t="s">
        <v>249</v>
      </c>
      <c r="C86" s="44" t="s">
        <v>188</v>
      </c>
      <c r="D86" s="3" t="s">
        <v>5</v>
      </c>
      <c r="E86" s="7">
        <v>9000</v>
      </c>
      <c r="F86" s="8">
        <v>2000</v>
      </c>
      <c r="G86" s="162">
        <f t="shared" ref="G86:G116" si="3">E86+F86</f>
        <v>11000</v>
      </c>
      <c r="H86" s="154"/>
    </row>
    <row r="87" spans="1:8" ht="21.75" customHeight="1" thickBot="1" x14ac:dyDescent="0.4">
      <c r="A87" s="2">
        <v>75</v>
      </c>
      <c r="B87" s="73" t="s">
        <v>250</v>
      </c>
      <c r="C87" s="44" t="s">
        <v>188</v>
      </c>
      <c r="D87" s="6" t="s">
        <v>5</v>
      </c>
      <c r="E87" s="7">
        <v>9000</v>
      </c>
      <c r="F87" s="8">
        <v>2000</v>
      </c>
      <c r="G87" s="162">
        <f t="shared" si="3"/>
        <v>11000</v>
      </c>
      <c r="H87" s="154" t="s">
        <v>270</v>
      </c>
    </row>
    <row r="88" spans="1:8" ht="21.75" customHeight="1" thickTop="1" x14ac:dyDescent="0.35">
      <c r="A88" s="136"/>
      <c r="B88" s="140" t="s">
        <v>304</v>
      </c>
      <c r="C88" s="137"/>
      <c r="D88" s="138"/>
      <c r="E88" s="139"/>
      <c r="F88" s="151"/>
      <c r="G88" s="167">
        <f>SUM(G85:G87)</f>
        <v>33000</v>
      </c>
      <c r="H88" s="156"/>
    </row>
    <row r="89" spans="1:8" ht="21.75" customHeight="1" thickBot="1" x14ac:dyDescent="0.4">
      <c r="A89" s="136"/>
      <c r="B89" s="140" t="s">
        <v>286</v>
      </c>
      <c r="C89" s="137"/>
      <c r="D89" s="138"/>
      <c r="E89" s="139"/>
      <c r="F89" s="151"/>
      <c r="G89" s="165">
        <f>G88*12</f>
        <v>396000</v>
      </c>
      <c r="H89" s="156"/>
    </row>
    <row r="90" spans="1:8" ht="21.75" customHeight="1" thickTop="1" x14ac:dyDescent="0.35">
      <c r="A90" s="128"/>
      <c r="B90" s="129" t="s">
        <v>6</v>
      </c>
      <c r="C90" s="130"/>
      <c r="D90" s="129"/>
      <c r="E90" s="129"/>
      <c r="F90" s="129"/>
      <c r="G90" s="166"/>
      <c r="H90" s="127"/>
    </row>
    <row r="91" spans="1:8" ht="21.75" customHeight="1" thickBot="1" x14ac:dyDescent="0.4">
      <c r="A91" s="2">
        <v>76</v>
      </c>
      <c r="B91" s="72" t="s">
        <v>281</v>
      </c>
      <c r="C91" s="44" t="s">
        <v>188</v>
      </c>
      <c r="D91" s="3" t="s">
        <v>6</v>
      </c>
      <c r="E91" s="7">
        <v>9000</v>
      </c>
      <c r="F91" s="8">
        <v>2000</v>
      </c>
      <c r="G91" s="162">
        <f t="shared" si="3"/>
        <v>11000</v>
      </c>
      <c r="H91" s="154"/>
    </row>
    <row r="92" spans="1:8" ht="21.75" customHeight="1" thickTop="1" x14ac:dyDescent="0.35">
      <c r="A92" s="136"/>
      <c r="B92" s="140" t="s">
        <v>304</v>
      </c>
      <c r="C92" s="137"/>
      <c r="D92" s="138"/>
      <c r="E92" s="139"/>
      <c r="F92" s="151"/>
      <c r="G92" s="167">
        <f>SUM(G91)</f>
        <v>11000</v>
      </c>
      <c r="H92" s="156"/>
    </row>
    <row r="93" spans="1:8" ht="21.75" customHeight="1" thickBot="1" x14ac:dyDescent="0.4">
      <c r="A93" s="136"/>
      <c r="B93" s="140" t="s">
        <v>286</v>
      </c>
      <c r="C93" s="137"/>
      <c r="D93" s="138"/>
      <c r="E93" s="139"/>
      <c r="F93" s="151"/>
      <c r="G93" s="165">
        <f>G92*12</f>
        <v>132000</v>
      </c>
      <c r="H93" s="156"/>
    </row>
    <row r="94" spans="1:8" ht="21.75" customHeight="1" thickTop="1" x14ac:dyDescent="0.35">
      <c r="A94" s="128"/>
      <c r="B94" s="129" t="s">
        <v>305</v>
      </c>
      <c r="C94" s="130"/>
      <c r="D94" s="129"/>
      <c r="E94" s="129"/>
      <c r="F94" s="129"/>
      <c r="G94" s="166"/>
      <c r="H94" s="127"/>
    </row>
    <row r="95" spans="1:8" ht="21.75" customHeight="1" x14ac:dyDescent="0.35">
      <c r="A95" s="2">
        <v>77</v>
      </c>
      <c r="B95" s="141" t="s">
        <v>251</v>
      </c>
      <c r="C95" s="143" t="s">
        <v>188</v>
      </c>
      <c r="D95" s="144" t="s">
        <v>7</v>
      </c>
      <c r="E95" s="145">
        <v>9000</v>
      </c>
      <c r="F95" s="146">
        <v>2000</v>
      </c>
      <c r="G95" s="164"/>
      <c r="H95" s="158" t="s">
        <v>284</v>
      </c>
    </row>
    <row r="96" spans="1:8" ht="21.75" customHeight="1" x14ac:dyDescent="0.35">
      <c r="A96" s="2">
        <v>78</v>
      </c>
      <c r="B96" s="141" t="s">
        <v>281</v>
      </c>
      <c r="C96" s="143" t="s">
        <v>188</v>
      </c>
      <c r="D96" s="144" t="s">
        <v>7</v>
      </c>
      <c r="E96" s="145">
        <v>9000</v>
      </c>
      <c r="F96" s="146">
        <v>2000</v>
      </c>
      <c r="G96" s="164"/>
      <c r="H96" s="158" t="s">
        <v>284</v>
      </c>
    </row>
    <row r="97" spans="1:8" ht="21.75" customHeight="1" x14ac:dyDescent="0.35">
      <c r="A97" s="2">
        <v>79</v>
      </c>
      <c r="B97" s="141" t="s">
        <v>281</v>
      </c>
      <c r="C97" s="143" t="s">
        <v>188</v>
      </c>
      <c r="D97" s="144" t="s">
        <v>7</v>
      </c>
      <c r="E97" s="145">
        <v>9000</v>
      </c>
      <c r="F97" s="146">
        <v>2000</v>
      </c>
      <c r="G97" s="164"/>
      <c r="H97" s="158" t="s">
        <v>284</v>
      </c>
    </row>
    <row r="98" spans="1:8" ht="21.75" customHeight="1" x14ac:dyDescent="0.35">
      <c r="A98" s="2">
        <v>80</v>
      </c>
      <c r="B98" s="73" t="s">
        <v>252</v>
      </c>
      <c r="C98" s="44" t="s">
        <v>188</v>
      </c>
      <c r="D98" s="6" t="s">
        <v>7</v>
      </c>
      <c r="E98" s="7">
        <v>9000</v>
      </c>
      <c r="F98" s="8">
        <v>2000</v>
      </c>
      <c r="G98" s="162">
        <f t="shared" si="3"/>
        <v>11000</v>
      </c>
      <c r="H98" s="154"/>
    </row>
    <row r="99" spans="1:8" ht="21.75" customHeight="1" x14ac:dyDescent="0.35">
      <c r="A99" s="2">
        <v>81</v>
      </c>
      <c r="B99" s="73" t="s">
        <v>253</v>
      </c>
      <c r="C99" s="44" t="s">
        <v>188</v>
      </c>
      <c r="D99" s="6" t="s">
        <v>7</v>
      </c>
      <c r="E99" s="7">
        <v>9000</v>
      </c>
      <c r="F99" s="8">
        <v>2000</v>
      </c>
      <c r="G99" s="162">
        <f t="shared" si="3"/>
        <v>11000</v>
      </c>
      <c r="H99" s="154"/>
    </row>
    <row r="100" spans="1:8" ht="21.75" customHeight="1" x14ac:dyDescent="0.35">
      <c r="A100" s="2">
        <v>82</v>
      </c>
      <c r="B100" s="73" t="s">
        <v>254</v>
      </c>
      <c r="C100" s="44" t="s">
        <v>188</v>
      </c>
      <c r="D100" s="6" t="s">
        <v>7</v>
      </c>
      <c r="E100" s="7">
        <v>9000</v>
      </c>
      <c r="F100" s="8">
        <v>2000</v>
      </c>
      <c r="G100" s="162">
        <f t="shared" si="3"/>
        <v>11000</v>
      </c>
      <c r="H100" s="154"/>
    </row>
    <row r="101" spans="1:8" ht="21.75" customHeight="1" x14ac:dyDescent="0.35">
      <c r="A101" s="2">
        <v>83</v>
      </c>
      <c r="B101" s="73" t="s">
        <v>255</v>
      </c>
      <c r="C101" s="44" t="s">
        <v>188</v>
      </c>
      <c r="D101" s="6" t="s">
        <v>7</v>
      </c>
      <c r="E101" s="7">
        <v>9000</v>
      </c>
      <c r="F101" s="8">
        <v>2000</v>
      </c>
      <c r="G101" s="162">
        <f>E101+F101</f>
        <v>11000</v>
      </c>
      <c r="H101" s="154"/>
    </row>
    <row r="102" spans="1:8" ht="21.75" customHeight="1" x14ac:dyDescent="0.35">
      <c r="A102" s="2">
        <v>84</v>
      </c>
      <c r="B102" s="73" t="s">
        <v>256</v>
      </c>
      <c r="C102" s="44" t="s">
        <v>188</v>
      </c>
      <c r="D102" s="6" t="s">
        <v>7</v>
      </c>
      <c r="E102" s="7">
        <v>9000</v>
      </c>
      <c r="F102" s="8">
        <v>2000</v>
      </c>
      <c r="G102" s="162">
        <f t="shared" si="3"/>
        <v>11000</v>
      </c>
      <c r="H102" s="154"/>
    </row>
    <row r="103" spans="1:8" ht="21.75" customHeight="1" x14ac:dyDescent="0.35">
      <c r="A103" s="2">
        <v>85</v>
      </c>
      <c r="B103" s="73" t="s">
        <v>257</v>
      </c>
      <c r="C103" s="44" t="s">
        <v>188</v>
      </c>
      <c r="D103" s="6" t="s">
        <v>7</v>
      </c>
      <c r="E103" s="7">
        <v>9000</v>
      </c>
      <c r="F103" s="8">
        <v>2000</v>
      </c>
      <c r="G103" s="162">
        <f t="shared" si="3"/>
        <v>11000</v>
      </c>
      <c r="H103" s="154"/>
    </row>
    <row r="104" spans="1:8" ht="21.75" customHeight="1" x14ac:dyDescent="0.35">
      <c r="A104" s="2">
        <v>86</v>
      </c>
      <c r="B104" s="142" t="s">
        <v>281</v>
      </c>
      <c r="C104" s="44" t="s">
        <v>188</v>
      </c>
      <c r="D104" s="6" t="s">
        <v>7</v>
      </c>
      <c r="E104" s="7">
        <v>9000</v>
      </c>
      <c r="F104" s="8">
        <v>2000</v>
      </c>
      <c r="G104" s="162">
        <f t="shared" si="3"/>
        <v>11000</v>
      </c>
      <c r="H104" s="154"/>
    </row>
    <row r="105" spans="1:8" ht="21.75" customHeight="1" x14ac:dyDescent="0.35">
      <c r="A105" s="2">
        <v>87</v>
      </c>
      <c r="B105" s="142" t="s">
        <v>281</v>
      </c>
      <c r="C105" s="44" t="s">
        <v>188</v>
      </c>
      <c r="D105" s="6" t="s">
        <v>7</v>
      </c>
      <c r="E105" s="7">
        <v>9000</v>
      </c>
      <c r="F105" s="8">
        <v>2000</v>
      </c>
      <c r="G105" s="162">
        <f t="shared" si="3"/>
        <v>11000</v>
      </c>
      <c r="H105" s="154"/>
    </row>
    <row r="106" spans="1:8" ht="21.75" customHeight="1" thickBot="1" x14ac:dyDescent="0.4">
      <c r="A106" s="2">
        <v>88</v>
      </c>
      <c r="B106" s="142" t="s">
        <v>281</v>
      </c>
      <c r="C106" s="44" t="s">
        <v>188</v>
      </c>
      <c r="D106" s="6" t="s">
        <v>7</v>
      </c>
      <c r="E106" s="7">
        <v>9000</v>
      </c>
      <c r="F106" s="8">
        <v>2000</v>
      </c>
      <c r="G106" s="162">
        <f>E106+F106</f>
        <v>11000</v>
      </c>
      <c r="H106" s="154"/>
    </row>
    <row r="107" spans="1:8" ht="21.75" customHeight="1" thickTop="1" x14ac:dyDescent="0.35">
      <c r="A107" s="136"/>
      <c r="B107" s="140" t="s">
        <v>304</v>
      </c>
      <c r="C107" s="137"/>
      <c r="D107" s="138"/>
      <c r="E107" s="139"/>
      <c r="F107" s="151"/>
      <c r="G107" s="167">
        <f>SUM(G98:G106)</f>
        <v>99000</v>
      </c>
      <c r="H107" s="156"/>
    </row>
    <row r="108" spans="1:8" ht="21.75" customHeight="1" thickBot="1" x14ac:dyDescent="0.4">
      <c r="A108" s="136"/>
      <c r="B108" s="140" t="s">
        <v>286</v>
      </c>
      <c r="C108" s="137"/>
      <c r="D108" s="138"/>
      <c r="E108" s="139"/>
      <c r="F108" s="151"/>
      <c r="G108" s="165">
        <f>G107*12</f>
        <v>1188000</v>
      </c>
      <c r="H108" s="156"/>
    </row>
    <row r="109" spans="1:8" ht="21.75" customHeight="1" thickTop="1" x14ac:dyDescent="0.35">
      <c r="A109" s="128"/>
      <c r="B109" s="129" t="s">
        <v>8</v>
      </c>
      <c r="C109" s="130"/>
      <c r="D109" s="129"/>
      <c r="E109" s="129"/>
      <c r="F109" s="129"/>
      <c r="G109" s="166"/>
      <c r="H109" s="127"/>
    </row>
    <row r="110" spans="1:8" ht="21.75" customHeight="1" x14ac:dyDescent="0.35">
      <c r="A110" s="2">
        <v>89</v>
      </c>
      <c r="B110" s="72" t="s">
        <v>247</v>
      </c>
      <c r="C110" s="6" t="s">
        <v>188</v>
      </c>
      <c r="D110" s="50" t="s">
        <v>8</v>
      </c>
      <c r="E110" s="7">
        <v>9000</v>
      </c>
      <c r="F110" s="8">
        <v>2000</v>
      </c>
      <c r="G110" s="162">
        <f t="shared" si="3"/>
        <v>11000</v>
      </c>
      <c r="H110" s="154"/>
    </row>
    <row r="111" spans="1:8" ht="21.75" customHeight="1" thickBot="1" x14ac:dyDescent="0.4">
      <c r="A111" s="2">
        <v>90</v>
      </c>
      <c r="B111" s="142" t="s">
        <v>281</v>
      </c>
      <c r="C111" s="46" t="s">
        <v>278</v>
      </c>
      <c r="D111" s="50" t="s">
        <v>8</v>
      </c>
      <c r="E111" s="7">
        <v>9000</v>
      </c>
      <c r="F111" s="8">
        <v>2000</v>
      </c>
      <c r="G111" s="162">
        <f t="shared" si="3"/>
        <v>11000</v>
      </c>
      <c r="H111" s="154"/>
    </row>
    <row r="112" spans="1:8" ht="21.75" customHeight="1" thickTop="1" x14ac:dyDescent="0.35">
      <c r="A112" s="136"/>
      <c r="B112" s="140" t="s">
        <v>304</v>
      </c>
      <c r="C112" s="137"/>
      <c r="D112" s="138"/>
      <c r="E112" s="139"/>
      <c r="F112" s="151"/>
      <c r="G112" s="167">
        <f>SUM(G110:G111)</f>
        <v>22000</v>
      </c>
      <c r="H112" s="156"/>
    </row>
    <row r="113" spans="1:8" ht="21.75" customHeight="1" thickBot="1" x14ac:dyDescent="0.4">
      <c r="A113" s="136"/>
      <c r="B113" s="140" t="s">
        <v>286</v>
      </c>
      <c r="C113" s="137"/>
      <c r="D113" s="138"/>
      <c r="E113" s="139"/>
      <c r="F113" s="151"/>
      <c r="G113" s="165">
        <f>G112*12</f>
        <v>264000</v>
      </c>
      <c r="H113" s="156"/>
    </row>
    <row r="114" spans="1:8" ht="21.75" customHeight="1" thickTop="1" x14ac:dyDescent="0.35">
      <c r="A114" s="128"/>
      <c r="B114" s="129" t="s">
        <v>10</v>
      </c>
      <c r="C114" s="130"/>
      <c r="D114" s="129"/>
      <c r="E114" s="129"/>
      <c r="F114" s="129"/>
      <c r="G114" s="166"/>
      <c r="H114" s="127"/>
    </row>
    <row r="115" spans="1:8" ht="21.75" customHeight="1" x14ac:dyDescent="0.35">
      <c r="A115" s="2">
        <v>91</v>
      </c>
      <c r="B115" s="73" t="s">
        <v>258</v>
      </c>
      <c r="C115" s="44" t="s">
        <v>188</v>
      </c>
      <c r="D115" s="3" t="s">
        <v>10</v>
      </c>
      <c r="E115" s="7">
        <v>9000</v>
      </c>
      <c r="F115" s="8">
        <v>2000</v>
      </c>
      <c r="G115" s="162">
        <f t="shared" si="3"/>
        <v>11000</v>
      </c>
      <c r="H115" s="5"/>
    </row>
    <row r="116" spans="1:8" ht="21.75" customHeight="1" x14ac:dyDescent="0.35">
      <c r="A116" s="2">
        <v>92</v>
      </c>
      <c r="B116" s="141" t="s">
        <v>281</v>
      </c>
      <c r="C116" s="44" t="s">
        <v>278</v>
      </c>
      <c r="D116" s="3" t="s">
        <v>10</v>
      </c>
      <c r="E116" s="7">
        <v>9000</v>
      </c>
      <c r="F116" s="8">
        <v>2000</v>
      </c>
      <c r="G116" s="162">
        <f t="shared" si="3"/>
        <v>11000</v>
      </c>
      <c r="H116" s="154"/>
    </row>
    <row r="117" spans="1:8" ht="21.75" customHeight="1" x14ac:dyDescent="0.35">
      <c r="A117" s="136"/>
      <c r="B117" s="140" t="s">
        <v>304</v>
      </c>
      <c r="C117" s="137"/>
      <c r="D117" s="138"/>
      <c r="E117" s="139"/>
      <c r="F117" s="151"/>
      <c r="G117" s="163">
        <f>SUM(G115:G116)</f>
        <v>22000</v>
      </c>
      <c r="H117" s="156"/>
    </row>
    <row r="118" spans="1:8" ht="21.75" customHeight="1" thickBot="1" x14ac:dyDescent="0.4">
      <c r="A118" s="136"/>
      <c r="B118" s="140" t="s">
        <v>286</v>
      </c>
      <c r="C118" s="137"/>
      <c r="D118" s="138"/>
      <c r="E118" s="139"/>
      <c r="F118" s="151"/>
      <c r="G118" s="165">
        <f>G117*12</f>
        <v>264000</v>
      </c>
      <c r="H118" s="156"/>
    </row>
    <row r="119" spans="1:8" ht="21.75" customHeight="1" thickTop="1" x14ac:dyDescent="0.35"/>
  </sheetData>
  <mergeCells count="1">
    <mergeCell ref="A1:H1"/>
  </mergeCells>
  <pageMargins left="0.70866141732283472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ภารกิจ งบ 2570</vt:lpstr>
      <vt:lpstr>ทั่วไป งบ 2570</vt:lpstr>
      <vt:lpstr>'ทั่วไป งบ 2570'!Print_Titles</vt:lpstr>
      <vt:lpstr>'ภารกิจ งบ 2570'!Print_Titles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Ramul-Budget</cp:lastModifiedBy>
  <cp:lastPrinted>2026-06-16T09:51:29Z</cp:lastPrinted>
  <dcterms:created xsi:type="dcterms:W3CDTF">2025-02-14T02:14:36Z</dcterms:created>
  <dcterms:modified xsi:type="dcterms:W3CDTF">2026-06-16T12:17:39Z</dcterms:modified>
</cp:coreProperties>
</file>