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 การเลื่อนขั้นเงินเดือน\เลื่อนขั้นเงินเดือน 2569\"/>
    </mc:Choice>
  </mc:AlternateContent>
  <xr:revisionPtr revIDLastSave="0" documentId="13_ncr:1_{538FF0F8-33BF-4E3A-AF72-1B662C13642C}" xr6:coauthVersionLast="47" xr6:coauthVersionMax="47" xr10:uidLastSave="{00000000-0000-0000-0000-000000000000}"/>
  <bookViews>
    <workbookView xWindow="-120" yWindow="-120" windowWidth="20730" windowHeight="11040" tabRatio="898" xr2:uid="{AD3EB4BA-3EE5-4EFB-AC26-E14DC23E5BAC}"/>
  </bookViews>
  <sheets>
    <sheet name="ข้าราชการ 1 ต.ค. 69" sheetId="20" r:id="rId1"/>
    <sheet name="ประโยชน์ตอบแทน" sheetId="21" r:id="rId2"/>
    <sheet name="ลูกจ้างประจำ งบ 70" sheetId="2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0" i="21" l="1"/>
  <c r="N168" i="21"/>
  <c r="L183" i="20"/>
  <c r="M183" i="20" s="1"/>
  <c r="N184" i="20"/>
  <c r="O184" i="20" s="1"/>
  <c r="N185" i="20"/>
  <c r="O185" i="20"/>
  <c r="N186" i="20"/>
  <c r="O186" i="20" s="1"/>
  <c r="N187" i="20"/>
  <c r="O187" i="20" s="1"/>
  <c r="N263" i="20" l="1"/>
  <c r="O263" i="20" s="1"/>
  <c r="L262" i="20"/>
  <c r="M262" i="20" s="1"/>
  <c r="N262" i="20" s="1"/>
  <c r="O262" i="20" s="1"/>
  <c r="L261" i="20"/>
  <c r="M261" i="20" s="1"/>
  <c r="N261" i="20" s="1"/>
  <c r="O261" i="20" s="1"/>
  <c r="L260" i="20"/>
  <c r="M260" i="20" s="1"/>
  <c r="N260" i="20" s="1"/>
  <c r="O260" i="20" s="1"/>
  <c r="L259" i="20"/>
  <c r="M259" i="20" s="1"/>
  <c r="N259" i="20" s="1"/>
  <c r="O259" i="20" s="1"/>
  <c r="L258" i="20"/>
  <c r="M258" i="20" s="1"/>
  <c r="N258" i="20" s="1"/>
  <c r="O258" i="20" s="1"/>
  <c r="L257" i="20"/>
  <c r="M257" i="20" s="1"/>
  <c r="N257" i="20" s="1"/>
  <c r="O257" i="20" s="1"/>
  <c r="N259" i="21"/>
  <c r="S259" i="21" s="1"/>
  <c r="L258" i="21"/>
  <c r="M258" i="21" s="1"/>
  <c r="N258" i="21" s="1"/>
  <c r="S258" i="21" s="1"/>
  <c r="L257" i="21"/>
  <c r="M257" i="21" s="1"/>
  <c r="N257" i="21" s="1"/>
  <c r="S257" i="21" s="1"/>
  <c r="L256" i="21"/>
  <c r="M256" i="21" s="1"/>
  <c r="N256" i="21" s="1"/>
  <c r="S256" i="21" s="1"/>
  <c r="L255" i="21"/>
  <c r="M255" i="21" s="1"/>
  <c r="N255" i="21" s="1"/>
  <c r="S255" i="21" s="1"/>
  <c r="L254" i="21"/>
  <c r="M254" i="21" s="1"/>
  <c r="N254" i="21" s="1"/>
  <c r="S254" i="21" s="1"/>
  <c r="L253" i="21"/>
  <c r="M253" i="21" s="1"/>
  <c r="N253" i="21" s="1"/>
  <c r="S253" i="21" s="1"/>
  <c r="R350" i="21"/>
  <c r="Q350" i="21"/>
  <c r="P350" i="21"/>
  <c r="L349" i="21"/>
  <c r="M349" i="21" s="1"/>
  <c r="N349" i="21" s="1"/>
  <c r="S349" i="21" s="1"/>
  <c r="L348" i="21"/>
  <c r="M348" i="21" s="1"/>
  <c r="N348" i="21" s="1"/>
  <c r="S348" i="21" s="1"/>
  <c r="N347" i="21"/>
  <c r="S347" i="21" s="1"/>
  <c r="N346" i="21"/>
  <c r="S346" i="21" s="1"/>
  <c r="N345" i="21"/>
  <c r="S345" i="21" s="1"/>
  <c r="L344" i="21"/>
  <c r="M344" i="21" s="1"/>
  <c r="N344" i="21" s="1"/>
  <c r="S344" i="21" s="1"/>
  <c r="L343" i="21"/>
  <c r="M343" i="21" s="1"/>
  <c r="N343" i="21" s="1"/>
  <c r="S343" i="21" s="1"/>
  <c r="L342" i="21"/>
  <c r="M342" i="21" s="1"/>
  <c r="N342" i="21" s="1"/>
  <c r="S342" i="21" s="1"/>
  <c r="L341" i="21"/>
  <c r="M341" i="21" s="1"/>
  <c r="N341" i="21" s="1"/>
  <c r="S341" i="21" s="1"/>
  <c r="L340" i="21"/>
  <c r="M340" i="21" s="1"/>
  <c r="N340" i="21" s="1"/>
  <c r="S340" i="21" s="1"/>
  <c r="N339" i="21"/>
  <c r="S339" i="21" s="1"/>
  <c r="N337" i="21"/>
  <c r="S337" i="21" s="1"/>
  <c r="N336" i="21"/>
  <c r="S336" i="21" s="1"/>
  <c r="L335" i="21"/>
  <c r="M335" i="21" s="1"/>
  <c r="N335" i="21" s="1"/>
  <c r="S335" i="21" s="1"/>
  <c r="L334" i="21"/>
  <c r="M334" i="21" s="1"/>
  <c r="N334" i="21" s="1"/>
  <c r="S334" i="21" s="1"/>
  <c r="L333" i="21"/>
  <c r="M333" i="21" s="1"/>
  <c r="N333" i="21" s="1"/>
  <c r="S333" i="21" s="1"/>
  <c r="L332" i="21"/>
  <c r="M332" i="21" s="1"/>
  <c r="N332" i="21" s="1"/>
  <c r="S332" i="21" s="1"/>
  <c r="L331" i="21"/>
  <c r="M331" i="21" s="1"/>
  <c r="N331" i="21" s="1"/>
  <c r="S331" i="21" s="1"/>
  <c r="L329" i="21"/>
  <c r="M329" i="21" s="1"/>
  <c r="N329" i="21" s="1"/>
  <c r="S329" i="21" s="1"/>
  <c r="L328" i="21"/>
  <c r="M328" i="21" s="1"/>
  <c r="N328" i="21" s="1"/>
  <c r="S328" i="21" s="1"/>
  <c r="L327" i="21"/>
  <c r="M327" i="21" s="1"/>
  <c r="N327" i="21" s="1"/>
  <c r="S327" i="21" s="1"/>
  <c r="L326" i="21"/>
  <c r="M326" i="21" s="1"/>
  <c r="N326" i="21" s="1"/>
  <c r="S326" i="21" s="1"/>
  <c r="L325" i="21"/>
  <c r="M325" i="21" s="1"/>
  <c r="N325" i="21" s="1"/>
  <c r="S325" i="21" s="1"/>
  <c r="L324" i="21"/>
  <c r="M324" i="21" s="1"/>
  <c r="N324" i="21" s="1"/>
  <c r="S324" i="21" s="1"/>
  <c r="L323" i="21"/>
  <c r="M323" i="21" s="1"/>
  <c r="N323" i="21" s="1"/>
  <c r="S323" i="21" s="1"/>
  <c r="N322" i="21"/>
  <c r="S322" i="21" s="1"/>
  <c r="N321" i="21"/>
  <c r="S321" i="21" s="1"/>
  <c r="L319" i="21"/>
  <c r="M319" i="21" s="1"/>
  <c r="N319" i="21" s="1"/>
  <c r="S319" i="21" s="1"/>
  <c r="L318" i="21"/>
  <c r="M318" i="21" s="1"/>
  <c r="N318" i="21" s="1"/>
  <c r="S318" i="21" s="1"/>
  <c r="L317" i="21"/>
  <c r="M317" i="21" s="1"/>
  <c r="N317" i="21" s="1"/>
  <c r="S317" i="21" s="1"/>
  <c r="L316" i="21"/>
  <c r="M316" i="21" s="1"/>
  <c r="N316" i="21" s="1"/>
  <c r="S316" i="21" s="1"/>
  <c r="L315" i="21"/>
  <c r="M315" i="21" s="1"/>
  <c r="N315" i="21" s="1"/>
  <c r="S315" i="21" s="1"/>
  <c r="L314" i="21"/>
  <c r="M314" i="21" s="1"/>
  <c r="N314" i="21" s="1"/>
  <c r="S314" i="21" s="1"/>
  <c r="L313" i="21"/>
  <c r="M313" i="21" s="1"/>
  <c r="N313" i="21" s="1"/>
  <c r="S313" i="21" s="1"/>
  <c r="L312" i="21"/>
  <c r="M312" i="21" s="1"/>
  <c r="N312" i="21" s="1"/>
  <c r="S312" i="21" s="1"/>
  <c r="L311" i="21"/>
  <c r="M311" i="21" s="1"/>
  <c r="N311" i="21" s="1"/>
  <c r="S311" i="21" s="1"/>
  <c r="L309" i="21"/>
  <c r="M309" i="21" s="1"/>
  <c r="N309" i="21" s="1"/>
  <c r="S309" i="21" s="1"/>
  <c r="L307" i="21"/>
  <c r="M307" i="21" s="1"/>
  <c r="N307" i="21" s="1"/>
  <c r="S307" i="21" s="1"/>
  <c r="L306" i="21"/>
  <c r="M306" i="21" s="1"/>
  <c r="N306" i="21" s="1"/>
  <c r="S306" i="21" s="1"/>
  <c r="L305" i="21"/>
  <c r="M305" i="21" s="1"/>
  <c r="N305" i="21" s="1"/>
  <c r="S305" i="21" s="1"/>
  <c r="L304" i="21"/>
  <c r="M304" i="21" s="1"/>
  <c r="N304" i="21" s="1"/>
  <c r="S304" i="21" s="1"/>
  <c r="L303" i="21"/>
  <c r="M303" i="21" s="1"/>
  <c r="N303" i="21" s="1"/>
  <c r="S303" i="21" s="1"/>
  <c r="N302" i="21"/>
  <c r="S302" i="21" s="1"/>
  <c r="L301" i="21"/>
  <c r="M301" i="21" s="1"/>
  <c r="N301" i="21" s="1"/>
  <c r="S301" i="21" s="1"/>
  <c r="L299" i="21"/>
  <c r="M299" i="21" s="1"/>
  <c r="L298" i="21"/>
  <c r="M298" i="21" s="1"/>
  <c r="N298" i="21" s="1"/>
  <c r="S298" i="21" s="1"/>
  <c r="N297" i="21"/>
  <c r="S297" i="21" s="1"/>
  <c r="L296" i="21"/>
  <c r="M296" i="21" s="1"/>
  <c r="N296" i="21" s="1"/>
  <c r="S296" i="21" s="1"/>
  <c r="L295" i="21"/>
  <c r="M295" i="21" s="1"/>
  <c r="N295" i="21" s="1"/>
  <c r="S295" i="21" s="1"/>
  <c r="L294" i="21"/>
  <c r="M294" i="21" s="1"/>
  <c r="N294" i="21" s="1"/>
  <c r="S294" i="21" s="1"/>
  <c r="L293" i="21"/>
  <c r="M293" i="21" s="1"/>
  <c r="N293" i="21" s="1"/>
  <c r="S293" i="21" s="1"/>
  <c r="L292" i="21"/>
  <c r="M292" i="21" s="1"/>
  <c r="N292" i="21" s="1"/>
  <c r="S292" i="21" s="1"/>
  <c r="L291" i="21"/>
  <c r="M291" i="21" s="1"/>
  <c r="N291" i="21" s="1"/>
  <c r="S291" i="21" s="1"/>
  <c r="N290" i="21"/>
  <c r="S290" i="21" s="1"/>
  <c r="N289" i="21"/>
  <c r="S289" i="21" s="1"/>
  <c r="N288" i="21"/>
  <c r="S288" i="21" s="1"/>
  <c r="N286" i="21"/>
  <c r="S286" i="21" s="1"/>
  <c r="N284" i="21"/>
  <c r="S284" i="21" s="1"/>
  <c r="L283" i="21"/>
  <c r="M283" i="21" s="1"/>
  <c r="N283" i="21" s="1"/>
  <c r="S283" i="21" s="1"/>
  <c r="L282" i="21"/>
  <c r="M282" i="21" s="1"/>
  <c r="N282" i="21" s="1"/>
  <c r="S282" i="21" s="1"/>
  <c r="L281" i="21"/>
  <c r="M281" i="21" s="1"/>
  <c r="N281" i="21" s="1"/>
  <c r="S281" i="21" s="1"/>
  <c r="L280" i="21"/>
  <c r="M280" i="21" s="1"/>
  <c r="N280" i="21" s="1"/>
  <c r="S280" i="21" s="1"/>
  <c r="N279" i="21"/>
  <c r="S279" i="21" s="1"/>
  <c r="N277" i="21"/>
  <c r="S277" i="21" s="1"/>
  <c r="N276" i="21"/>
  <c r="S276" i="21" s="1"/>
  <c r="N275" i="21"/>
  <c r="S275" i="21" s="1"/>
  <c r="L274" i="21"/>
  <c r="M274" i="21" s="1"/>
  <c r="N274" i="21" s="1"/>
  <c r="S274" i="21" s="1"/>
  <c r="L273" i="21"/>
  <c r="M273" i="21" s="1"/>
  <c r="N273" i="21" s="1"/>
  <c r="S273" i="21" s="1"/>
  <c r="L272" i="21"/>
  <c r="M272" i="21" s="1"/>
  <c r="N272" i="21" s="1"/>
  <c r="S272" i="21" s="1"/>
  <c r="N271" i="21"/>
  <c r="S271" i="21" s="1"/>
  <c r="L269" i="21"/>
  <c r="M269" i="21" s="1"/>
  <c r="N269" i="21" s="1"/>
  <c r="S269" i="21" s="1"/>
  <c r="L268" i="21"/>
  <c r="M268" i="21" s="1"/>
  <c r="N268" i="21" s="1"/>
  <c r="S268" i="21" s="1"/>
  <c r="L267" i="21"/>
  <c r="M267" i="21" s="1"/>
  <c r="N267" i="21" s="1"/>
  <c r="S267" i="21" s="1"/>
  <c r="L266" i="21"/>
  <c r="M266" i="21" s="1"/>
  <c r="N266" i="21" s="1"/>
  <c r="S266" i="21" s="1"/>
  <c r="L265" i="21"/>
  <c r="M265" i="21" s="1"/>
  <c r="N265" i="21" s="1"/>
  <c r="S265" i="21" s="1"/>
  <c r="N263" i="21"/>
  <c r="S263" i="21" s="1"/>
  <c r="L261" i="21"/>
  <c r="M261" i="21" s="1"/>
  <c r="N261" i="21" s="1"/>
  <c r="S261" i="21" s="1"/>
  <c r="L260" i="21"/>
  <c r="M260" i="21" s="1"/>
  <c r="N260" i="21" s="1"/>
  <c r="S260" i="21" s="1"/>
  <c r="N251" i="21"/>
  <c r="S251" i="21" s="1"/>
  <c r="L250" i="21"/>
  <c r="M250" i="21" s="1"/>
  <c r="N250" i="21" s="1"/>
  <c r="S250" i="21" s="1"/>
  <c r="N249" i="21"/>
  <c r="S249" i="21" s="1"/>
  <c r="N247" i="21"/>
  <c r="S247" i="21" s="1"/>
  <c r="L246" i="21"/>
  <c r="M246" i="21" s="1"/>
  <c r="N246" i="21" s="1"/>
  <c r="S246" i="21" s="1"/>
  <c r="L245" i="21"/>
  <c r="M245" i="21" s="1"/>
  <c r="N245" i="21" s="1"/>
  <c r="S245" i="21" s="1"/>
  <c r="L244" i="21"/>
  <c r="M244" i="21" s="1"/>
  <c r="N244" i="21" s="1"/>
  <c r="S244" i="21" s="1"/>
  <c r="L243" i="21"/>
  <c r="M243" i="21" s="1"/>
  <c r="N243" i="21" s="1"/>
  <c r="S243" i="21" s="1"/>
  <c r="L242" i="21"/>
  <c r="M242" i="21" s="1"/>
  <c r="N242" i="21" s="1"/>
  <c r="S242" i="21" s="1"/>
  <c r="L241" i="21"/>
  <c r="M241" i="21" s="1"/>
  <c r="N241" i="21" s="1"/>
  <c r="S241" i="21" s="1"/>
  <c r="L240" i="21"/>
  <c r="M240" i="21" s="1"/>
  <c r="N240" i="21" s="1"/>
  <c r="S240" i="21" s="1"/>
  <c r="L239" i="21"/>
  <c r="M239" i="21" s="1"/>
  <c r="N239" i="21" s="1"/>
  <c r="S239" i="21" s="1"/>
  <c r="L238" i="21"/>
  <c r="M238" i="21" s="1"/>
  <c r="N238" i="21" s="1"/>
  <c r="S238" i="21" s="1"/>
  <c r="N237" i="21"/>
  <c r="S237" i="21" s="1"/>
  <c r="N235" i="21"/>
  <c r="S235" i="21" s="1"/>
  <c r="L234" i="21"/>
  <c r="M234" i="21" s="1"/>
  <c r="N234" i="21" s="1"/>
  <c r="S234" i="21" s="1"/>
  <c r="N233" i="21"/>
  <c r="S233" i="21" s="1"/>
  <c r="L232" i="21"/>
  <c r="M232" i="21" s="1"/>
  <c r="N232" i="21" s="1"/>
  <c r="S232" i="21" s="1"/>
  <c r="L231" i="21"/>
  <c r="M231" i="21" s="1"/>
  <c r="N231" i="21" s="1"/>
  <c r="S231" i="21" s="1"/>
  <c r="L230" i="21"/>
  <c r="M230" i="21" s="1"/>
  <c r="N230" i="21" s="1"/>
  <c r="S230" i="21" s="1"/>
  <c r="N229" i="21"/>
  <c r="S229" i="21" s="1"/>
  <c r="L227" i="21"/>
  <c r="M227" i="21" s="1"/>
  <c r="N227" i="21" s="1"/>
  <c r="S227" i="21" s="1"/>
  <c r="L225" i="21"/>
  <c r="M225" i="21" s="1"/>
  <c r="N225" i="21" s="1"/>
  <c r="S225" i="21" s="1"/>
  <c r="L224" i="21"/>
  <c r="M224" i="21" s="1"/>
  <c r="N224" i="21" s="1"/>
  <c r="S224" i="21" s="1"/>
  <c r="L223" i="21"/>
  <c r="M223" i="21" s="1"/>
  <c r="N223" i="21" s="1"/>
  <c r="S223" i="21" s="1"/>
  <c r="N222" i="21"/>
  <c r="S222" i="21" s="1"/>
  <c r="N221" i="21"/>
  <c r="S221" i="21" s="1"/>
  <c r="L220" i="21"/>
  <c r="M220" i="21" s="1"/>
  <c r="N220" i="21" s="1"/>
  <c r="S220" i="21" s="1"/>
  <c r="L218" i="21"/>
  <c r="M218" i="21" s="1"/>
  <c r="N218" i="21" s="1"/>
  <c r="S218" i="21" s="1"/>
  <c r="L217" i="21"/>
  <c r="M217" i="21" s="1"/>
  <c r="N217" i="21" s="1"/>
  <c r="S217" i="21" s="1"/>
  <c r="N216" i="21"/>
  <c r="S216" i="21" s="1"/>
  <c r="L215" i="21"/>
  <c r="M215" i="21" s="1"/>
  <c r="N215" i="21" s="1"/>
  <c r="S215" i="21" s="1"/>
  <c r="L214" i="21"/>
  <c r="M214" i="21" s="1"/>
  <c r="N214" i="21" s="1"/>
  <c r="S214" i="21" s="1"/>
  <c r="L213" i="21"/>
  <c r="M213" i="21" s="1"/>
  <c r="N213" i="21" s="1"/>
  <c r="S213" i="21" s="1"/>
  <c r="N212" i="21"/>
  <c r="S212" i="21" s="1"/>
  <c r="N210" i="21"/>
  <c r="S210" i="21" s="1"/>
  <c r="N209" i="21"/>
  <c r="S209" i="21" s="1"/>
  <c r="L208" i="21"/>
  <c r="M208" i="21" s="1"/>
  <c r="N208" i="21" s="1"/>
  <c r="S208" i="21" s="1"/>
  <c r="L207" i="21"/>
  <c r="M207" i="21" s="1"/>
  <c r="N207" i="21" s="1"/>
  <c r="S207" i="21" s="1"/>
  <c r="N206" i="21"/>
  <c r="S206" i="21" s="1"/>
  <c r="L205" i="21"/>
  <c r="M205" i="21" s="1"/>
  <c r="N205" i="21" s="1"/>
  <c r="S205" i="21" s="1"/>
  <c r="L204" i="21"/>
  <c r="M204" i="21" s="1"/>
  <c r="N204" i="21" s="1"/>
  <c r="S204" i="21" s="1"/>
  <c r="L203" i="21"/>
  <c r="M203" i="21" s="1"/>
  <c r="N203" i="21" s="1"/>
  <c r="S203" i="21" s="1"/>
  <c r="N202" i="21"/>
  <c r="S202" i="21" s="1"/>
  <c r="N201" i="21"/>
  <c r="S201" i="21" s="1"/>
  <c r="L200" i="21"/>
  <c r="M200" i="21" s="1"/>
  <c r="N200" i="21" s="1"/>
  <c r="S200" i="21" s="1"/>
  <c r="L199" i="21"/>
  <c r="M199" i="21" s="1"/>
  <c r="N199" i="21" s="1"/>
  <c r="S199" i="21" s="1"/>
  <c r="N198" i="21"/>
  <c r="S198" i="21" s="1"/>
  <c r="L197" i="21"/>
  <c r="M197" i="21" s="1"/>
  <c r="N197" i="21" s="1"/>
  <c r="S197" i="21" s="1"/>
  <c r="L195" i="21"/>
  <c r="M195" i="21" s="1"/>
  <c r="N195" i="21" s="1"/>
  <c r="S195" i="21" s="1"/>
  <c r="L193" i="21"/>
  <c r="M193" i="21" s="1"/>
  <c r="N193" i="21" s="1"/>
  <c r="S193" i="21" s="1"/>
  <c r="N192" i="21"/>
  <c r="S192" i="21" s="1"/>
  <c r="L191" i="21"/>
  <c r="M191" i="21" s="1"/>
  <c r="N191" i="21" s="1"/>
  <c r="S191" i="21" s="1"/>
  <c r="L190" i="21"/>
  <c r="M190" i="21" s="1"/>
  <c r="N190" i="21" s="1"/>
  <c r="S190" i="21" s="1"/>
  <c r="L189" i="21"/>
  <c r="M189" i="21" s="1"/>
  <c r="N189" i="21" s="1"/>
  <c r="S189" i="21" s="1"/>
  <c r="N188" i="21"/>
  <c r="S188" i="21" s="1"/>
  <c r="L187" i="21"/>
  <c r="M187" i="21" s="1"/>
  <c r="N187" i="21" s="1"/>
  <c r="S187" i="21" s="1"/>
  <c r="N186" i="21"/>
  <c r="S186" i="21" s="1"/>
  <c r="N185" i="21"/>
  <c r="S185" i="21" s="1"/>
  <c r="N183" i="21"/>
  <c r="S183" i="21" s="1"/>
  <c r="N182" i="21"/>
  <c r="S182" i="21" s="1"/>
  <c r="N181" i="21"/>
  <c r="S181" i="21" s="1"/>
  <c r="N180" i="21"/>
  <c r="S180" i="21" s="1"/>
  <c r="L179" i="21"/>
  <c r="M179" i="21" s="1"/>
  <c r="N179" i="21" s="1"/>
  <c r="S179" i="21" s="1"/>
  <c r="L178" i="21"/>
  <c r="M178" i="21" s="1"/>
  <c r="N178" i="21" s="1"/>
  <c r="S178" i="21" s="1"/>
  <c r="L177" i="21"/>
  <c r="M177" i="21" s="1"/>
  <c r="N177" i="21" s="1"/>
  <c r="S177" i="21" s="1"/>
  <c r="N176" i="21"/>
  <c r="S176" i="21" s="1"/>
  <c r="L175" i="21"/>
  <c r="M175" i="21" s="1"/>
  <c r="N175" i="21" s="1"/>
  <c r="S175" i="21" s="1"/>
  <c r="L174" i="21"/>
  <c r="M174" i="21" s="1"/>
  <c r="N174" i="21" s="1"/>
  <c r="S174" i="21" s="1"/>
  <c r="N173" i="21"/>
  <c r="S173" i="21" s="1"/>
  <c r="L171" i="21"/>
  <c r="M171" i="21" s="1"/>
  <c r="N171" i="21" s="1"/>
  <c r="S171" i="21" s="1"/>
  <c r="N170" i="21"/>
  <c r="S170" i="21" s="1"/>
  <c r="L169" i="21"/>
  <c r="M169" i="21" s="1"/>
  <c r="N169" i="21" s="1"/>
  <c r="S169" i="21" s="1"/>
  <c r="S168" i="21"/>
  <c r="L167" i="21"/>
  <c r="M167" i="21" s="1"/>
  <c r="N167" i="21" s="1"/>
  <c r="S167" i="21" s="1"/>
  <c r="N165" i="21"/>
  <c r="S165" i="21" s="1"/>
  <c r="L163" i="21"/>
  <c r="M163" i="21" s="1"/>
  <c r="N163" i="21" s="1"/>
  <c r="S163" i="21" s="1"/>
  <c r="L162" i="21"/>
  <c r="M162" i="21" s="1"/>
  <c r="N162" i="21" s="1"/>
  <c r="S162" i="21" s="1"/>
  <c r="L161" i="21"/>
  <c r="M161" i="21" s="1"/>
  <c r="N161" i="21" s="1"/>
  <c r="S161" i="21" s="1"/>
  <c r="L160" i="21"/>
  <c r="M160" i="21" s="1"/>
  <c r="N160" i="21" s="1"/>
  <c r="S160" i="21" s="1"/>
  <c r="N158" i="21"/>
  <c r="S158" i="21" s="1"/>
  <c r="N157" i="21"/>
  <c r="S157" i="21" s="1"/>
  <c r="N156" i="21"/>
  <c r="S156" i="21" s="1"/>
  <c r="L155" i="21"/>
  <c r="M155" i="21" s="1"/>
  <c r="N155" i="21" s="1"/>
  <c r="S155" i="21" s="1"/>
  <c r="L154" i="21"/>
  <c r="M154" i="21" s="1"/>
  <c r="N154" i="21" s="1"/>
  <c r="S154" i="21" s="1"/>
  <c r="N153" i="21"/>
  <c r="S153" i="21" s="1"/>
  <c r="N152" i="21"/>
  <c r="S152" i="21" s="1"/>
  <c r="N151" i="21"/>
  <c r="S151" i="21" s="1"/>
  <c r="L150" i="21"/>
  <c r="M150" i="21" s="1"/>
  <c r="N150" i="21" s="1"/>
  <c r="S150" i="21" s="1"/>
  <c r="L148" i="21"/>
  <c r="M148" i="21" s="1"/>
  <c r="N148" i="21" s="1"/>
  <c r="S148" i="21" s="1"/>
  <c r="N147" i="21"/>
  <c r="S147" i="21" s="1"/>
  <c r="N146" i="21"/>
  <c r="S146" i="21" s="1"/>
  <c r="N145" i="21"/>
  <c r="S145" i="21" s="1"/>
  <c r="L144" i="21"/>
  <c r="M144" i="21" s="1"/>
  <c r="N144" i="21" s="1"/>
  <c r="S144" i="21" s="1"/>
  <c r="N143" i="21"/>
  <c r="S143" i="21" s="1"/>
  <c r="N142" i="21"/>
  <c r="S142" i="21" s="1"/>
  <c r="L141" i="21"/>
  <c r="M141" i="21" s="1"/>
  <c r="N141" i="21" s="1"/>
  <c r="S141" i="21" s="1"/>
  <c r="L140" i="21"/>
  <c r="M140" i="21" s="1"/>
  <c r="N140" i="21" s="1"/>
  <c r="S140" i="21" s="1"/>
  <c r="N139" i="21"/>
  <c r="S139" i="21" s="1"/>
  <c r="N138" i="21"/>
  <c r="S138" i="21" s="1"/>
  <c r="N137" i="21"/>
  <c r="S137" i="21" s="1"/>
  <c r="N136" i="21"/>
  <c r="S136" i="21" s="1"/>
  <c r="N135" i="21"/>
  <c r="S135" i="21" s="1"/>
  <c r="N134" i="21"/>
  <c r="S134" i="21" s="1"/>
  <c r="N133" i="21"/>
  <c r="S133" i="21" s="1"/>
  <c r="L132" i="21"/>
  <c r="M132" i="21" s="1"/>
  <c r="N132" i="21" s="1"/>
  <c r="S132" i="21" s="1"/>
  <c r="N131" i="21"/>
  <c r="S131" i="21" s="1"/>
  <c r="L129" i="21"/>
  <c r="M129" i="21" s="1"/>
  <c r="N129" i="21" s="1"/>
  <c r="S129" i="21" s="1"/>
  <c r="N128" i="21"/>
  <c r="S128" i="21" s="1"/>
  <c r="N127" i="21"/>
  <c r="S127" i="21" s="1"/>
  <c r="N126" i="21"/>
  <c r="S126" i="21" s="1"/>
  <c r="L125" i="21"/>
  <c r="M125" i="21" s="1"/>
  <c r="N125" i="21" s="1"/>
  <c r="S125" i="21" s="1"/>
  <c r="N124" i="21"/>
  <c r="S124" i="21" s="1"/>
  <c r="L123" i="21"/>
  <c r="M123" i="21" s="1"/>
  <c r="N123" i="21" s="1"/>
  <c r="S123" i="21" s="1"/>
  <c r="N122" i="21"/>
  <c r="S122" i="21" s="1"/>
  <c r="N120" i="21"/>
  <c r="S120" i="21" s="1"/>
  <c r="L119" i="21"/>
  <c r="M119" i="21" s="1"/>
  <c r="N119" i="21" s="1"/>
  <c r="S119" i="21" s="1"/>
  <c r="L118" i="21"/>
  <c r="M118" i="21" s="1"/>
  <c r="N118" i="21" s="1"/>
  <c r="S118" i="21" s="1"/>
  <c r="L117" i="21"/>
  <c r="M117" i="21" s="1"/>
  <c r="N117" i="21" s="1"/>
  <c r="S117" i="21" s="1"/>
  <c r="N116" i="21"/>
  <c r="S116" i="21" s="1"/>
  <c r="L115" i="21"/>
  <c r="M115" i="21" s="1"/>
  <c r="N115" i="21" s="1"/>
  <c r="S115" i="21" s="1"/>
  <c r="N114" i="21"/>
  <c r="S114" i="21" s="1"/>
  <c r="L112" i="21"/>
  <c r="M112" i="21" s="1"/>
  <c r="N112" i="21" s="1"/>
  <c r="S112" i="21" s="1"/>
  <c r="N111" i="21"/>
  <c r="S111" i="21" s="1"/>
  <c r="L110" i="21"/>
  <c r="M110" i="21" s="1"/>
  <c r="N110" i="21" s="1"/>
  <c r="S110" i="21" s="1"/>
  <c r="N109" i="21"/>
  <c r="S109" i="21" s="1"/>
  <c r="N108" i="21"/>
  <c r="S108" i="21" s="1"/>
  <c r="N107" i="21"/>
  <c r="S107" i="21" s="1"/>
  <c r="L106" i="21"/>
  <c r="M106" i="21" s="1"/>
  <c r="N106" i="21" s="1"/>
  <c r="S106" i="21" s="1"/>
  <c r="L105" i="21"/>
  <c r="M105" i="21" s="1"/>
  <c r="N105" i="21" s="1"/>
  <c r="S105" i="21" s="1"/>
  <c r="L103" i="21"/>
  <c r="M103" i="21" s="1"/>
  <c r="N103" i="21" s="1"/>
  <c r="S103" i="21" s="1"/>
  <c r="L101" i="21"/>
  <c r="M101" i="21" s="1"/>
  <c r="N101" i="21" s="1"/>
  <c r="S101" i="21" s="1"/>
  <c r="N100" i="21"/>
  <c r="S100" i="21" s="1"/>
  <c r="N99" i="21"/>
  <c r="S99" i="21" s="1"/>
  <c r="L98" i="21"/>
  <c r="M98" i="21" s="1"/>
  <c r="N98" i="21" s="1"/>
  <c r="S98" i="21" s="1"/>
  <c r="L97" i="21"/>
  <c r="M97" i="21" s="1"/>
  <c r="N97" i="21" s="1"/>
  <c r="S97" i="21" s="1"/>
  <c r="L95" i="21"/>
  <c r="M95" i="21" s="1"/>
  <c r="N95" i="21" s="1"/>
  <c r="S95" i="21" s="1"/>
  <c r="L94" i="21"/>
  <c r="M94" i="21" s="1"/>
  <c r="N94" i="21" s="1"/>
  <c r="S94" i="21" s="1"/>
  <c r="L93" i="21"/>
  <c r="M93" i="21" s="1"/>
  <c r="N93" i="21" s="1"/>
  <c r="S93" i="21" s="1"/>
  <c r="L92" i="21"/>
  <c r="M92" i="21" s="1"/>
  <c r="N92" i="21" s="1"/>
  <c r="S92" i="21" s="1"/>
  <c r="N91" i="21"/>
  <c r="S91" i="21" s="1"/>
  <c r="N90" i="21"/>
  <c r="S90" i="21" s="1"/>
  <c r="N89" i="21"/>
  <c r="S89" i="21" s="1"/>
  <c r="N88" i="21"/>
  <c r="S88" i="21" s="1"/>
  <c r="L86" i="21"/>
  <c r="M86" i="21" s="1"/>
  <c r="N86" i="21" s="1"/>
  <c r="S86" i="21" s="1"/>
  <c r="L85" i="21"/>
  <c r="M85" i="21" s="1"/>
  <c r="N85" i="21" s="1"/>
  <c r="S85" i="21" s="1"/>
  <c r="N84" i="21"/>
  <c r="S84" i="21" s="1"/>
  <c r="L83" i="21"/>
  <c r="M83" i="21" s="1"/>
  <c r="N83" i="21" s="1"/>
  <c r="S83" i="21" s="1"/>
  <c r="L82" i="21"/>
  <c r="M82" i="21" s="1"/>
  <c r="N82" i="21" s="1"/>
  <c r="S82" i="21" s="1"/>
  <c r="N81" i="21"/>
  <c r="S81" i="21" s="1"/>
  <c r="L80" i="21"/>
  <c r="M80" i="21" s="1"/>
  <c r="N80" i="21" s="1"/>
  <c r="S80" i="21" s="1"/>
  <c r="N79" i="21"/>
  <c r="S79" i="21" s="1"/>
  <c r="L78" i="21"/>
  <c r="M78" i="21" s="1"/>
  <c r="N78" i="21" s="1"/>
  <c r="S78" i="21" s="1"/>
  <c r="L77" i="21"/>
  <c r="M77" i="21" s="1"/>
  <c r="N77" i="21" s="1"/>
  <c r="S77" i="21" s="1"/>
  <c r="L76" i="21"/>
  <c r="M76" i="21" s="1"/>
  <c r="N76" i="21" s="1"/>
  <c r="S76" i="21" s="1"/>
  <c r="L75" i="21"/>
  <c r="M75" i="21" s="1"/>
  <c r="N75" i="21" s="1"/>
  <c r="S75" i="21" s="1"/>
  <c r="N73" i="21"/>
  <c r="S73" i="21" s="1"/>
  <c r="L72" i="21"/>
  <c r="M72" i="21" s="1"/>
  <c r="N72" i="21" s="1"/>
  <c r="S72" i="21" s="1"/>
  <c r="L71" i="21"/>
  <c r="M71" i="21" s="1"/>
  <c r="N71" i="21" s="1"/>
  <c r="S71" i="21" s="1"/>
  <c r="L70" i="21"/>
  <c r="M70" i="21" s="1"/>
  <c r="N70" i="21" s="1"/>
  <c r="S70" i="21" s="1"/>
  <c r="L69" i="21"/>
  <c r="M69" i="21" s="1"/>
  <c r="N69" i="21" s="1"/>
  <c r="S69" i="21" s="1"/>
  <c r="L68" i="21"/>
  <c r="M68" i="21" s="1"/>
  <c r="N68" i="21" s="1"/>
  <c r="S68" i="21" s="1"/>
  <c r="L67" i="21"/>
  <c r="M67" i="21" s="1"/>
  <c r="N67" i="21" s="1"/>
  <c r="S67" i="21" s="1"/>
  <c r="L65" i="21"/>
  <c r="M65" i="21" s="1"/>
  <c r="N65" i="21" s="1"/>
  <c r="S65" i="21" s="1"/>
  <c r="L63" i="21"/>
  <c r="M63" i="21" s="1"/>
  <c r="N63" i="21" s="1"/>
  <c r="S63" i="21" s="1"/>
  <c r="N62" i="21"/>
  <c r="S62" i="21" s="1"/>
  <c r="L61" i="21"/>
  <c r="M61" i="21" s="1"/>
  <c r="N61" i="21" s="1"/>
  <c r="S61" i="21" s="1"/>
  <c r="L60" i="21"/>
  <c r="M60" i="21" s="1"/>
  <c r="N60" i="21" s="1"/>
  <c r="S60" i="21" s="1"/>
  <c r="L59" i="21"/>
  <c r="M59" i="21" s="1"/>
  <c r="N59" i="21" s="1"/>
  <c r="S59" i="21" s="1"/>
  <c r="L58" i="21"/>
  <c r="M58" i="21" s="1"/>
  <c r="N58" i="21" s="1"/>
  <c r="S58" i="21" s="1"/>
  <c r="L57" i="21"/>
  <c r="M57" i="21" s="1"/>
  <c r="N57" i="21" s="1"/>
  <c r="S57" i="21" s="1"/>
  <c r="L56" i="21"/>
  <c r="M56" i="21" s="1"/>
  <c r="N56" i="21" s="1"/>
  <c r="S56" i="21" s="1"/>
  <c r="L55" i="21"/>
  <c r="M55" i="21" s="1"/>
  <c r="N55" i="21" s="1"/>
  <c r="S55" i="21" s="1"/>
  <c r="L53" i="21"/>
  <c r="M53" i="21" s="1"/>
  <c r="N53" i="21" s="1"/>
  <c r="S53" i="21" s="1"/>
  <c r="L52" i="21"/>
  <c r="M52" i="21" s="1"/>
  <c r="N52" i="21" s="1"/>
  <c r="S52" i="21" s="1"/>
  <c r="L51" i="21"/>
  <c r="M51" i="21" s="1"/>
  <c r="N51" i="21" s="1"/>
  <c r="S51" i="21" s="1"/>
  <c r="L50" i="21"/>
  <c r="M50" i="21" s="1"/>
  <c r="N50" i="21" s="1"/>
  <c r="S50" i="21" s="1"/>
  <c r="N48" i="21"/>
  <c r="S48" i="21" s="1"/>
  <c r="L47" i="21"/>
  <c r="M47" i="21" s="1"/>
  <c r="N47" i="21" s="1"/>
  <c r="S47" i="21" s="1"/>
  <c r="N46" i="21"/>
  <c r="S46" i="21" s="1"/>
  <c r="N45" i="21"/>
  <c r="S45" i="21" s="1"/>
  <c r="L44" i="21"/>
  <c r="M44" i="21" s="1"/>
  <c r="N44" i="21" s="1"/>
  <c r="S44" i="21" s="1"/>
  <c r="L43" i="21"/>
  <c r="M43" i="21" s="1"/>
  <c r="N43" i="21" s="1"/>
  <c r="S43" i="21" s="1"/>
  <c r="L42" i="21"/>
  <c r="M42" i="21" s="1"/>
  <c r="N42" i="21" s="1"/>
  <c r="S42" i="21" s="1"/>
  <c r="L41" i="21"/>
  <c r="M41" i="21" s="1"/>
  <c r="N41" i="21" s="1"/>
  <c r="S41" i="21" s="1"/>
  <c r="L39" i="21"/>
  <c r="M39" i="21" s="1"/>
  <c r="N39" i="21" s="1"/>
  <c r="S39" i="21" s="1"/>
  <c r="L37" i="21"/>
  <c r="M37" i="21" s="1"/>
  <c r="N37" i="21" s="1"/>
  <c r="S37" i="21" s="1"/>
  <c r="L36" i="21"/>
  <c r="M36" i="21" s="1"/>
  <c r="N36" i="21" s="1"/>
  <c r="S36" i="21" s="1"/>
  <c r="N35" i="21"/>
  <c r="S35" i="21" s="1"/>
  <c r="L34" i="21"/>
  <c r="M34" i="21" s="1"/>
  <c r="N34" i="21" s="1"/>
  <c r="S34" i="21" s="1"/>
  <c r="L33" i="21"/>
  <c r="M33" i="21" s="1"/>
  <c r="N33" i="21" s="1"/>
  <c r="S33" i="21" s="1"/>
  <c r="N32" i="21"/>
  <c r="S32" i="21" s="1"/>
  <c r="L31" i="21"/>
  <c r="M31" i="21" s="1"/>
  <c r="N31" i="21" s="1"/>
  <c r="S31" i="21" s="1"/>
  <c r="L30" i="21"/>
  <c r="M30" i="21" s="1"/>
  <c r="N30" i="21" s="1"/>
  <c r="S30" i="21" s="1"/>
  <c r="L28" i="21"/>
  <c r="M28" i="21" s="1"/>
  <c r="N28" i="21" s="1"/>
  <c r="S28" i="21" s="1"/>
  <c r="N27" i="21"/>
  <c r="S27" i="21" s="1"/>
  <c r="L26" i="21"/>
  <c r="M26" i="21" s="1"/>
  <c r="N26" i="21" s="1"/>
  <c r="S26" i="21" s="1"/>
  <c r="N25" i="21"/>
  <c r="S25" i="21" s="1"/>
  <c r="N24" i="21"/>
  <c r="S24" i="21" s="1"/>
  <c r="N23" i="21"/>
  <c r="S23" i="21" s="1"/>
  <c r="L22" i="21"/>
  <c r="M22" i="21" s="1"/>
  <c r="N22" i="21" s="1"/>
  <c r="S22" i="21" s="1"/>
  <c r="N21" i="21"/>
  <c r="S21" i="21" s="1"/>
  <c r="L20" i="21"/>
  <c r="M20" i="21" s="1"/>
  <c r="N20" i="21" s="1"/>
  <c r="S20" i="21" s="1"/>
  <c r="L19" i="21"/>
  <c r="M19" i="21" s="1"/>
  <c r="N19" i="21" s="1"/>
  <c r="S19" i="21" s="1"/>
  <c r="L18" i="21"/>
  <c r="M18" i="21" s="1"/>
  <c r="N18" i="21" s="1"/>
  <c r="S18" i="21" s="1"/>
  <c r="L17" i="21"/>
  <c r="M17" i="21" s="1"/>
  <c r="N17" i="21" s="1"/>
  <c r="S17" i="21" s="1"/>
  <c r="N15" i="21"/>
  <c r="S15" i="21" s="1"/>
  <c r="L14" i="21"/>
  <c r="M14" i="21" s="1"/>
  <c r="N14" i="21" s="1"/>
  <c r="S14" i="21" s="1"/>
  <c r="N13" i="21"/>
  <c r="S13" i="21" s="1"/>
  <c r="L12" i="21"/>
  <c r="M12" i="21" s="1"/>
  <c r="N12" i="21" s="1"/>
  <c r="S12" i="21" s="1"/>
  <c r="L11" i="21"/>
  <c r="M11" i="21" s="1"/>
  <c r="N11" i="21" s="1"/>
  <c r="S11" i="21" s="1"/>
  <c r="L9" i="21"/>
  <c r="M9" i="21" s="1"/>
  <c r="L7" i="21"/>
  <c r="M7" i="21" s="1"/>
  <c r="N7" i="21" s="1"/>
  <c r="S7" i="21" s="1"/>
  <c r="N6" i="21"/>
  <c r="S6" i="21" s="1"/>
  <c r="N5" i="21"/>
  <c r="S5" i="21" s="1"/>
  <c r="N299" i="21" l="1"/>
  <c r="S299" i="21" s="1"/>
  <c r="M350" i="21"/>
  <c r="N9" i="21"/>
  <c r="S9" i="21" s="1"/>
  <c r="I5" i="20"/>
  <c r="G5" i="20"/>
  <c r="O350" i="21" l="1"/>
  <c r="N350" i="21"/>
  <c r="H354" i="20"/>
  <c r="L353" i="20"/>
  <c r="M353" i="20" s="1"/>
  <c r="N353" i="20" s="1"/>
  <c r="O353" i="20" s="1"/>
  <c r="L352" i="20"/>
  <c r="M352" i="20" s="1"/>
  <c r="N352" i="20" s="1"/>
  <c r="O352" i="20" s="1"/>
  <c r="N351" i="20"/>
  <c r="O351" i="20" s="1"/>
  <c r="N350" i="20"/>
  <c r="O350" i="20" s="1"/>
  <c r="N349" i="20"/>
  <c r="O349" i="20" s="1"/>
  <c r="L348" i="20"/>
  <c r="M348" i="20" s="1"/>
  <c r="N348" i="20" s="1"/>
  <c r="O348" i="20" s="1"/>
  <c r="L347" i="20"/>
  <c r="M347" i="20" s="1"/>
  <c r="N347" i="20" s="1"/>
  <c r="O347" i="20" s="1"/>
  <c r="L346" i="20"/>
  <c r="M346" i="20" s="1"/>
  <c r="N346" i="20" s="1"/>
  <c r="O346" i="20" s="1"/>
  <c r="L345" i="20"/>
  <c r="M345" i="20" s="1"/>
  <c r="N345" i="20" s="1"/>
  <c r="O345" i="20" s="1"/>
  <c r="L344" i="20"/>
  <c r="M344" i="20" s="1"/>
  <c r="N344" i="20" s="1"/>
  <c r="O344" i="20" s="1"/>
  <c r="N343" i="20"/>
  <c r="O343" i="20" s="1"/>
  <c r="N341" i="20"/>
  <c r="O341" i="20" s="1"/>
  <c r="N340" i="20"/>
  <c r="O340" i="20" s="1"/>
  <c r="L339" i="20"/>
  <c r="M339" i="20" s="1"/>
  <c r="N339" i="20" s="1"/>
  <c r="O339" i="20" s="1"/>
  <c r="L338" i="20"/>
  <c r="M338" i="20" s="1"/>
  <c r="N338" i="20" s="1"/>
  <c r="O338" i="20" s="1"/>
  <c r="L337" i="20"/>
  <c r="M337" i="20" s="1"/>
  <c r="N337" i="20" s="1"/>
  <c r="O337" i="20" s="1"/>
  <c r="L336" i="20"/>
  <c r="M336" i="20" s="1"/>
  <c r="N336" i="20" s="1"/>
  <c r="O336" i="20" s="1"/>
  <c r="L335" i="20"/>
  <c r="M335" i="20" s="1"/>
  <c r="N335" i="20" s="1"/>
  <c r="O335" i="20" s="1"/>
  <c r="L333" i="20"/>
  <c r="M333" i="20" s="1"/>
  <c r="N333" i="20" s="1"/>
  <c r="O333" i="20" s="1"/>
  <c r="L332" i="20"/>
  <c r="M332" i="20" s="1"/>
  <c r="N332" i="20" s="1"/>
  <c r="O332" i="20" s="1"/>
  <c r="L331" i="20"/>
  <c r="M331" i="20" s="1"/>
  <c r="N331" i="20" s="1"/>
  <c r="O331" i="20" s="1"/>
  <c r="L330" i="20"/>
  <c r="M330" i="20" s="1"/>
  <c r="N330" i="20" s="1"/>
  <c r="O330" i="20" s="1"/>
  <c r="L329" i="20"/>
  <c r="M329" i="20" s="1"/>
  <c r="N329" i="20" s="1"/>
  <c r="O329" i="20" s="1"/>
  <c r="L328" i="20"/>
  <c r="M328" i="20" s="1"/>
  <c r="N328" i="20" s="1"/>
  <c r="O328" i="20" s="1"/>
  <c r="L327" i="20"/>
  <c r="M327" i="20" s="1"/>
  <c r="N327" i="20" s="1"/>
  <c r="O327" i="20" s="1"/>
  <c r="N326" i="20"/>
  <c r="O326" i="20" s="1"/>
  <c r="N325" i="20"/>
  <c r="O325" i="20" s="1"/>
  <c r="L323" i="20"/>
  <c r="M323" i="20" s="1"/>
  <c r="N323" i="20" s="1"/>
  <c r="O323" i="20" s="1"/>
  <c r="L322" i="20"/>
  <c r="M322" i="20" s="1"/>
  <c r="N322" i="20" s="1"/>
  <c r="O322" i="20" s="1"/>
  <c r="L321" i="20"/>
  <c r="M321" i="20" s="1"/>
  <c r="N321" i="20" s="1"/>
  <c r="O321" i="20" s="1"/>
  <c r="L320" i="20"/>
  <c r="M320" i="20" s="1"/>
  <c r="N320" i="20" s="1"/>
  <c r="O320" i="20" s="1"/>
  <c r="L319" i="20"/>
  <c r="M319" i="20" s="1"/>
  <c r="N319" i="20" s="1"/>
  <c r="O319" i="20" s="1"/>
  <c r="L318" i="20"/>
  <c r="M318" i="20" s="1"/>
  <c r="N318" i="20" s="1"/>
  <c r="O318" i="20" s="1"/>
  <c r="L317" i="20"/>
  <c r="M317" i="20" s="1"/>
  <c r="N317" i="20" s="1"/>
  <c r="O317" i="20" s="1"/>
  <c r="L316" i="20"/>
  <c r="M316" i="20" s="1"/>
  <c r="N316" i="20" s="1"/>
  <c r="O316" i="20" s="1"/>
  <c r="L315" i="20"/>
  <c r="M315" i="20" s="1"/>
  <c r="N315" i="20" s="1"/>
  <c r="O315" i="20" s="1"/>
  <c r="L313" i="20"/>
  <c r="M313" i="20" s="1"/>
  <c r="N313" i="20" s="1"/>
  <c r="O313" i="20" s="1"/>
  <c r="L311" i="20"/>
  <c r="M311" i="20" s="1"/>
  <c r="N311" i="20" s="1"/>
  <c r="O311" i="20" s="1"/>
  <c r="L310" i="20"/>
  <c r="M310" i="20" s="1"/>
  <c r="N310" i="20" s="1"/>
  <c r="O310" i="20" s="1"/>
  <c r="L309" i="20"/>
  <c r="M309" i="20" s="1"/>
  <c r="N309" i="20" s="1"/>
  <c r="O309" i="20" s="1"/>
  <c r="L308" i="20"/>
  <c r="M308" i="20" s="1"/>
  <c r="N308" i="20" s="1"/>
  <c r="O308" i="20" s="1"/>
  <c r="L307" i="20"/>
  <c r="M307" i="20" s="1"/>
  <c r="N307" i="20" s="1"/>
  <c r="O307" i="20" s="1"/>
  <c r="N306" i="20"/>
  <c r="O306" i="20" s="1"/>
  <c r="L305" i="20"/>
  <c r="M305" i="20" s="1"/>
  <c r="N305" i="20" s="1"/>
  <c r="O305" i="20" s="1"/>
  <c r="L303" i="20"/>
  <c r="M303" i="20" s="1"/>
  <c r="N303" i="20" s="1"/>
  <c r="O303" i="20" s="1"/>
  <c r="L302" i="20"/>
  <c r="M302" i="20" s="1"/>
  <c r="N302" i="20" s="1"/>
  <c r="O302" i="20" s="1"/>
  <c r="N301" i="20"/>
  <c r="O301" i="20" s="1"/>
  <c r="L300" i="20"/>
  <c r="M300" i="20" s="1"/>
  <c r="N300" i="20" s="1"/>
  <c r="O300" i="20" s="1"/>
  <c r="L299" i="20"/>
  <c r="M299" i="20" s="1"/>
  <c r="N299" i="20" s="1"/>
  <c r="O299" i="20" s="1"/>
  <c r="L298" i="20"/>
  <c r="M298" i="20" s="1"/>
  <c r="N298" i="20" s="1"/>
  <c r="O298" i="20" s="1"/>
  <c r="L297" i="20"/>
  <c r="M297" i="20" s="1"/>
  <c r="N297" i="20" s="1"/>
  <c r="O297" i="20" s="1"/>
  <c r="L296" i="20"/>
  <c r="M296" i="20" s="1"/>
  <c r="N296" i="20" s="1"/>
  <c r="O296" i="20" s="1"/>
  <c r="L295" i="20"/>
  <c r="M295" i="20" s="1"/>
  <c r="N295" i="20" s="1"/>
  <c r="O295" i="20" s="1"/>
  <c r="N294" i="20"/>
  <c r="O294" i="20" s="1"/>
  <c r="N293" i="20"/>
  <c r="O293" i="20" s="1"/>
  <c r="N292" i="20"/>
  <c r="O292" i="20" s="1"/>
  <c r="N290" i="20"/>
  <c r="O290" i="20" s="1"/>
  <c r="N288" i="20"/>
  <c r="O288" i="20" s="1"/>
  <c r="L287" i="20"/>
  <c r="M287" i="20" s="1"/>
  <c r="N287" i="20" s="1"/>
  <c r="O287" i="20" s="1"/>
  <c r="L286" i="20"/>
  <c r="M286" i="20" s="1"/>
  <c r="N286" i="20" s="1"/>
  <c r="O286" i="20" s="1"/>
  <c r="L285" i="20"/>
  <c r="M285" i="20" s="1"/>
  <c r="N285" i="20" s="1"/>
  <c r="O285" i="20" s="1"/>
  <c r="L284" i="20"/>
  <c r="M284" i="20" s="1"/>
  <c r="N284" i="20" s="1"/>
  <c r="O284" i="20" s="1"/>
  <c r="N283" i="20"/>
  <c r="O283" i="20" s="1"/>
  <c r="N281" i="20"/>
  <c r="O281" i="20" s="1"/>
  <c r="N280" i="20"/>
  <c r="O280" i="20" s="1"/>
  <c r="N279" i="20"/>
  <c r="O279" i="20" s="1"/>
  <c r="L278" i="20"/>
  <c r="M278" i="20" s="1"/>
  <c r="N278" i="20" s="1"/>
  <c r="O278" i="20" s="1"/>
  <c r="L277" i="20"/>
  <c r="M277" i="20" s="1"/>
  <c r="N277" i="20" s="1"/>
  <c r="O277" i="20" s="1"/>
  <c r="L276" i="20"/>
  <c r="M276" i="20" s="1"/>
  <c r="N276" i="20" s="1"/>
  <c r="O276" i="20" s="1"/>
  <c r="N275" i="20"/>
  <c r="O275" i="20" s="1"/>
  <c r="L273" i="20"/>
  <c r="M273" i="20" s="1"/>
  <c r="N273" i="20" s="1"/>
  <c r="O273" i="20" s="1"/>
  <c r="L272" i="20"/>
  <c r="M272" i="20" s="1"/>
  <c r="N272" i="20" s="1"/>
  <c r="O272" i="20" s="1"/>
  <c r="L271" i="20"/>
  <c r="M271" i="20" s="1"/>
  <c r="N271" i="20" s="1"/>
  <c r="O271" i="20" s="1"/>
  <c r="L270" i="20"/>
  <c r="M270" i="20" s="1"/>
  <c r="N270" i="20" s="1"/>
  <c r="O270" i="20" s="1"/>
  <c r="L269" i="20"/>
  <c r="M269" i="20" s="1"/>
  <c r="N269" i="20" s="1"/>
  <c r="O269" i="20" s="1"/>
  <c r="N267" i="20"/>
  <c r="O267" i="20" s="1"/>
  <c r="L265" i="20"/>
  <c r="M265" i="20" s="1"/>
  <c r="N265" i="20" s="1"/>
  <c r="O265" i="20" s="1"/>
  <c r="L264" i="20"/>
  <c r="M264" i="20" s="1"/>
  <c r="N264" i="20" s="1"/>
  <c r="O264" i="20" s="1"/>
  <c r="N255" i="20"/>
  <c r="O255" i="20" s="1"/>
  <c r="L254" i="20"/>
  <c r="M254" i="20" s="1"/>
  <c r="N254" i="20" s="1"/>
  <c r="O254" i="20" s="1"/>
  <c r="N253" i="20"/>
  <c r="O253" i="20" s="1"/>
  <c r="N251" i="20"/>
  <c r="O251" i="20" s="1"/>
  <c r="L250" i="20"/>
  <c r="M250" i="20" s="1"/>
  <c r="N250" i="20" s="1"/>
  <c r="O250" i="20" s="1"/>
  <c r="L249" i="20"/>
  <c r="M249" i="20" s="1"/>
  <c r="N249" i="20" s="1"/>
  <c r="O249" i="20" s="1"/>
  <c r="L248" i="20"/>
  <c r="M248" i="20" s="1"/>
  <c r="N248" i="20" s="1"/>
  <c r="O248" i="20" s="1"/>
  <c r="L247" i="20"/>
  <c r="M247" i="20" s="1"/>
  <c r="N247" i="20" s="1"/>
  <c r="O247" i="20" s="1"/>
  <c r="L246" i="20"/>
  <c r="M246" i="20" s="1"/>
  <c r="N246" i="20" s="1"/>
  <c r="O246" i="20" s="1"/>
  <c r="L245" i="20"/>
  <c r="M245" i="20" s="1"/>
  <c r="N245" i="20" s="1"/>
  <c r="O245" i="20" s="1"/>
  <c r="L244" i="20"/>
  <c r="M244" i="20" s="1"/>
  <c r="N244" i="20" s="1"/>
  <c r="O244" i="20" s="1"/>
  <c r="L243" i="20"/>
  <c r="M243" i="20" s="1"/>
  <c r="N243" i="20" s="1"/>
  <c r="O243" i="20" s="1"/>
  <c r="L242" i="20"/>
  <c r="M242" i="20" s="1"/>
  <c r="N242" i="20" s="1"/>
  <c r="O242" i="20" s="1"/>
  <c r="N241" i="20"/>
  <c r="O241" i="20" s="1"/>
  <c r="N239" i="20"/>
  <c r="O239" i="20" s="1"/>
  <c r="L238" i="20"/>
  <c r="M238" i="20" s="1"/>
  <c r="N238" i="20" s="1"/>
  <c r="O238" i="20" s="1"/>
  <c r="N237" i="20"/>
  <c r="O237" i="20" s="1"/>
  <c r="L236" i="20"/>
  <c r="M236" i="20" s="1"/>
  <c r="N236" i="20" s="1"/>
  <c r="O236" i="20" s="1"/>
  <c r="L235" i="20"/>
  <c r="M235" i="20" s="1"/>
  <c r="N235" i="20" s="1"/>
  <c r="O235" i="20" s="1"/>
  <c r="L234" i="20"/>
  <c r="M234" i="20" s="1"/>
  <c r="N234" i="20" s="1"/>
  <c r="O234" i="20" s="1"/>
  <c r="N233" i="20"/>
  <c r="O233" i="20" s="1"/>
  <c r="L231" i="20"/>
  <c r="M231" i="20" s="1"/>
  <c r="N231" i="20" s="1"/>
  <c r="O231" i="20" s="1"/>
  <c r="L229" i="20"/>
  <c r="M229" i="20" s="1"/>
  <c r="N229" i="20" s="1"/>
  <c r="O229" i="20" s="1"/>
  <c r="L228" i="20"/>
  <c r="M228" i="20" s="1"/>
  <c r="N228" i="20" s="1"/>
  <c r="O228" i="20" s="1"/>
  <c r="L227" i="20"/>
  <c r="M227" i="20" s="1"/>
  <c r="N227" i="20" s="1"/>
  <c r="O227" i="20" s="1"/>
  <c r="N226" i="20"/>
  <c r="O226" i="20" s="1"/>
  <c r="N225" i="20"/>
  <c r="O225" i="20" s="1"/>
  <c r="L224" i="20"/>
  <c r="M224" i="20" s="1"/>
  <c r="N224" i="20" s="1"/>
  <c r="O224" i="20" s="1"/>
  <c r="L222" i="20"/>
  <c r="M222" i="20" s="1"/>
  <c r="N222" i="20" s="1"/>
  <c r="O222" i="20" s="1"/>
  <c r="L221" i="20"/>
  <c r="M221" i="20" s="1"/>
  <c r="N221" i="20" s="1"/>
  <c r="O221" i="20" s="1"/>
  <c r="N220" i="20"/>
  <c r="O220" i="20" s="1"/>
  <c r="L219" i="20"/>
  <c r="M219" i="20" s="1"/>
  <c r="N219" i="20" s="1"/>
  <c r="O219" i="20" s="1"/>
  <c r="L218" i="20"/>
  <c r="M218" i="20" s="1"/>
  <c r="N218" i="20" s="1"/>
  <c r="O218" i="20" s="1"/>
  <c r="L217" i="20"/>
  <c r="M217" i="20" s="1"/>
  <c r="N217" i="20" s="1"/>
  <c r="O217" i="20" s="1"/>
  <c r="N216" i="20"/>
  <c r="O216" i="20" s="1"/>
  <c r="N214" i="20"/>
  <c r="O214" i="20" s="1"/>
  <c r="N213" i="20"/>
  <c r="O213" i="20" s="1"/>
  <c r="L212" i="20"/>
  <c r="M212" i="20" s="1"/>
  <c r="N212" i="20" s="1"/>
  <c r="O212" i="20" s="1"/>
  <c r="L211" i="20"/>
  <c r="M211" i="20" s="1"/>
  <c r="N211" i="20" s="1"/>
  <c r="O211" i="20" s="1"/>
  <c r="N210" i="20"/>
  <c r="O210" i="20" s="1"/>
  <c r="L209" i="20"/>
  <c r="M209" i="20" s="1"/>
  <c r="N209" i="20" s="1"/>
  <c r="O209" i="20" s="1"/>
  <c r="L208" i="20"/>
  <c r="M208" i="20" s="1"/>
  <c r="N208" i="20" s="1"/>
  <c r="O208" i="20" s="1"/>
  <c r="L207" i="20"/>
  <c r="M207" i="20" s="1"/>
  <c r="N207" i="20" s="1"/>
  <c r="O207" i="20" s="1"/>
  <c r="N206" i="20"/>
  <c r="O206" i="20" s="1"/>
  <c r="N205" i="20"/>
  <c r="O205" i="20" s="1"/>
  <c r="L204" i="20"/>
  <c r="M204" i="20" s="1"/>
  <c r="N204" i="20" s="1"/>
  <c r="O204" i="20" s="1"/>
  <c r="L203" i="20"/>
  <c r="M203" i="20" s="1"/>
  <c r="N203" i="20" s="1"/>
  <c r="O203" i="20" s="1"/>
  <c r="N202" i="20"/>
  <c r="O202" i="20" s="1"/>
  <c r="L201" i="20"/>
  <c r="M201" i="20" s="1"/>
  <c r="N201" i="20" s="1"/>
  <c r="O201" i="20" s="1"/>
  <c r="L199" i="20"/>
  <c r="M199" i="20" s="1"/>
  <c r="N199" i="20" s="1"/>
  <c r="O199" i="20" s="1"/>
  <c r="L197" i="20"/>
  <c r="M197" i="20" s="1"/>
  <c r="N197" i="20" s="1"/>
  <c r="O197" i="20" s="1"/>
  <c r="N196" i="20"/>
  <c r="O196" i="20" s="1"/>
  <c r="L195" i="20"/>
  <c r="M195" i="20" s="1"/>
  <c r="N195" i="20" s="1"/>
  <c r="O195" i="20" s="1"/>
  <c r="L194" i="20"/>
  <c r="M194" i="20" s="1"/>
  <c r="N194" i="20" s="1"/>
  <c r="O194" i="20" s="1"/>
  <c r="L193" i="20"/>
  <c r="M193" i="20" s="1"/>
  <c r="N193" i="20" s="1"/>
  <c r="O193" i="20" s="1"/>
  <c r="N192" i="20"/>
  <c r="O192" i="20" s="1"/>
  <c r="L191" i="20"/>
  <c r="M191" i="20" s="1"/>
  <c r="N191" i="20" s="1"/>
  <c r="O191" i="20" s="1"/>
  <c r="N190" i="20"/>
  <c r="O190" i="20" s="1"/>
  <c r="N189" i="20"/>
  <c r="O189" i="20" s="1"/>
  <c r="N183" i="20"/>
  <c r="O183" i="20" s="1"/>
  <c r="L182" i="20"/>
  <c r="M182" i="20" s="1"/>
  <c r="N182" i="20" s="1"/>
  <c r="O182" i="20" s="1"/>
  <c r="L181" i="20"/>
  <c r="M181" i="20" s="1"/>
  <c r="N181" i="20" s="1"/>
  <c r="O181" i="20" s="1"/>
  <c r="N180" i="20"/>
  <c r="O180" i="20" s="1"/>
  <c r="L179" i="20"/>
  <c r="M179" i="20" s="1"/>
  <c r="N179" i="20" s="1"/>
  <c r="O179" i="20" s="1"/>
  <c r="L178" i="20"/>
  <c r="M178" i="20" s="1"/>
  <c r="N178" i="20" s="1"/>
  <c r="O178" i="20" s="1"/>
  <c r="N177" i="20"/>
  <c r="O177" i="20" s="1"/>
  <c r="L175" i="20"/>
  <c r="M175" i="20" s="1"/>
  <c r="N175" i="20" s="1"/>
  <c r="O175" i="20" s="1"/>
  <c r="N174" i="20"/>
  <c r="O174" i="20" s="1"/>
  <c r="L173" i="20"/>
  <c r="M173" i="20" s="1"/>
  <c r="N173" i="20" s="1"/>
  <c r="O173" i="20" s="1"/>
  <c r="N172" i="20"/>
  <c r="O172" i="20" s="1"/>
  <c r="L171" i="20"/>
  <c r="M171" i="20" s="1"/>
  <c r="N171" i="20" s="1"/>
  <c r="O171" i="20" s="1"/>
  <c r="N169" i="20"/>
  <c r="O169" i="20" s="1"/>
  <c r="L167" i="20"/>
  <c r="M167" i="20" s="1"/>
  <c r="N167" i="20" s="1"/>
  <c r="O167" i="20" s="1"/>
  <c r="L166" i="20"/>
  <c r="M166" i="20" s="1"/>
  <c r="N166" i="20" s="1"/>
  <c r="O166" i="20" s="1"/>
  <c r="L165" i="20"/>
  <c r="M165" i="20" s="1"/>
  <c r="N165" i="20" s="1"/>
  <c r="O165" i="20" s="1"/>
  <c r="L164" i="20"/>
  <c r="M164" i="20" s="1"/>
  <c r="N164" i="20" s="1"/>
  <c r="O164" i="20" s="1"/>
  <c r="N162" i="20"/>
  <c r="O162" i="20" s="1"/>
  <c r="N161" i="20"/>
  <c r="O161" i="20" s="1"/>
  <c r="N160" i="20"/>
  <c r="O160" i="20" s="1"/>
  <c r="L159" i="20"/>
  <c r="M159" i="20" s="1"/>
  <c r="N159" i="20" s="1"/>
  <c r="O159" i="20" s="1"/>
  <c r="L158" i="20"/>
  <c r="M158" i="20" s="1"/>
  <c r="N158" i="20" s="1"/>
  <c r="O158" i="20" s="1"/>
  <c r="N157" i="20"/>
  <c r="O157" i="20" s="1"/>
  <c r="N156" i="20"/>
  <c r="O156" i="20" s="1"/>
  <c r="N155" i="20"/>
  <c r="O155" i="20" s="1"/>
  <c r="L154" i="20"/>
  <c r="M154" i="20" s="1"/>
  <c r="N154" i="20" s="1"/>
  <c r="O154" i="20" s="1"/>
  <c r="L152" i="20"/>
  <c r="M152" i="20" s="1"/>
  <c r="N152" i="20" s="1"/>
  <c r="O152" i="20" s="1"/>
  <c r="N151" i="20"/>
  <c r="O151" i="20" s="1"/>
  <c r="N150" i="20"/>
  <c r="O150" i="20" s="1"/>
  <c r="N149" i="20"/>
  <c r="O149" i="20" s="1"/>
  <c r="L148" i="20"/>
  <c r="M148" i="20" s="1"/>
  <c r="N148" i="20" s="1"/>
  <c r="O148" i="20" s="1"/>
  <c r="N147" i="20"/>
  <c r="O147" i="20" s="1"/>
  <c r="N146" i="20"/>
  <c r="O146" i="20" s="1"/>
  <c r="L145" i="20"/>
  <c r="M145" i="20" s="1"/>
  <c r="N145" i="20" s="1"/>
  <c r="O145" i="20" s="1"/>
  <c r="L144" i="20"/>
  <c r="M144" i="20" s="1"/>
  <c r="N144" i="20" s="1"/>
  <c r="O144" i="20" s="1"/>
  <c r="N143" i="20"/>
  <c r="O143" i="20" s="1"/>
  <c r="N142" i="20"/>
  <c r="O142" i="20" s="1"/>
  <c r="N141" i="20"/>
  <c r="O141" i="20" s="1"/>
  <c r="N140" i="20"/>
  <c r="O140" i="20" s="1"/>
  <c r="N139" i="20"/>
  <c r="O139" i="20" s="1"/>
  <c r="N138" i="20"/>
  <c r="O138" i="20" s="1"/>
  <c r="N137" i="20"/>
  <c r="O137" i="20" s="1"/>
  <c r="L136" i="20"/>
  <c r="M136" i="20" s="1"/>
  <c r="N136" i="20" s="1"/>
  <c r="O136" i="20" s="1"/>
  <c r="N135" i="20"/>
  <c r="O135" i="20" s="1"/>
  <c r="L133" i="20"/>
  <c r="M133" i="20" s="1"/>
  <c r="N133" i="20" s="1"/>
  <c r="O133" i="20" s="1"/>
  <c r="N132" i="20"/>
  <c r="O132" i="20" s="1"/>
  <c r="N131" i="20"/>
  <c r="O131" i="20" s="1"/>
  <c r="N130" i="20"/>
  <c r="O130" i="20" s="1"/>
  <c r="L129" i="20"/>
  <c r="M129" i="20" s="1"/>
  <c r="N129" i="20" s="1"/>
  <c r="O129" i="20" s="1"/>
  <c r="N128" i="20"/>
  <c r="O128" i="20" s="1"/>
  <c r="L127" i="20"/>
  <c r="M127" i="20" s="1"/>
  <c r="N127" i="20" s="1"/>
  <c r="O127" i="20" s="1"/>
  <c r="N126" i="20"/>
  <c r="O126" i="20" s="1"/>
  <c r="N124" i="20"/>
  <c r="O124" i="20" s="1"/>
  <c r="L123" i="20"/>
  <c r="M123" i="20" s="1"/>
  <c r="N123" i="20" s="1"/>
  <c r="O123" i="20" s="1"/>
  <c r="L122" i="20"/>
  <c r="M122" i="20" s="1"/>
  <c r="N122" i="20" s="1"/>
  <c r="O122" i="20" s="1"/>
  <c r="L121" i="20"/>
  <c r="M121" i="20" s="1"/>
  <c r="N121" i="20" s="1"/>
  <c r="O121" i="20" s="1"/>
  <c r="N120" i="20"/>
  <c r="O120" i="20" s="1"/>
  <c r="L119" i="20"/>
  <c r="M119" i="20" s="1"/>
  <c r="N119" i="20" s="1"/>
  <c r="O119" i="20" s="1"/>
  <c r="N118" i="20"/>
  <c r="O118" i="20" s="1"/>
  <c r="L116" i="20"/>
  <c r="M116" i="20" s="1"/>
  <c r="N116" i="20" s="1"/>
  <c r="O116" i="20" s="1"/>
  <c r="N115" i="20"/>
  <c r="O115" i="20" s="1"/>
  <c r="L114" i="20"/>
  <c r="M114" i="20" s="1"/>
  <c r="N114" i="20" s="1"/>
  <c r="O114" i="20" s="1"/>
  <c r="N113" i="20"/>
  <c r="O113" i="20" s="1"/>
  <c r="N112" i="20"/>
  <c r="O112" i="20" s="1"/>
  <c r="N111" i="20"/>
  <c r="O111" i="20" s="1"/>
  <c r="L110" i="20"/>
  <c r="M110" i="20" s="1"/>
  <c r="N110" i="20" s="1"/>
  <c r="O110" i="20" s="1"/>
  <c r="L109" i="20"/>
  <c r="M109" i="20" s="1"/>
  <c r="N109" i="20" s="1"/>
  <c r="O109" i="20" s="1"/>
  <c r="L107" i="20"/>
  <c r="M107" i="20" s="1"/>
  <c r="N107" i="20" s="1"/>
  <c r="O107" i="20" s="1"/>
  <c r="L105" i="20"/>
  <c r="M105" i="20" s="1"/>
  <c r="N105" i="20" s="1"/>
  <c r="O105" i="20" s="1"/>
  <c r="N104" i="20"/>
  <c r="O104" i="20" s="1"/>
  <c r="N103" i="20"/>
  <c r="O103" i="20" s="1"/>
  <c r="L102" i="20"/>
  <c r="M102" i="20" s="1"/>
  <c r="N102" i="20" s="1"/>
  <c r="O102" i="20" s="1"/>
  <c r="L101" i="20"/>
  <c r="M101" i="20" s="1"/>
  <c r="N101" i="20" s="1"/>
  <c r="O101" i="20" s="1"/>
  <c r="L99" i="20"/>
  <c r="M99" i="20" s="1"/>
  <c r="N99" i="20" s="1"/>
  <c r="O99" i="20" s="1"/>
  <c r="L98" i="20"/>
  <c r="M98" i="20" s="1"/>
  <c r="N98" i="20" s="1"/>
  <c r="O98" i="20" s="1"/>
  <c r="L97" i="20"/>
  <c r="M97" i="20" s="1"/>
  <c r="N97" i="20" s="1"/>
  <c r="O97" i="20" s="1"/>
  <c r="L96" i="20"/>
  <c r="M96" i="20" s="1"/>
  <c r="N96" i="20" s="1"/>
  <c r="O96" i="20" s="1"/>
  <c r="N95" i="20"/>
  <c r="O95" i="20" s="1"/>
  <c r="N94" i="20"/>
  <c r="O94" i="20" s="1"/>
  <c r="N93" i="20"/>
  <c r="O93" i="20" s="1"/>
  <c r="N92" i="20"/>
  <c r="O92" i="20" s="1"/>
  <c r="L90" i="20"/>
  <c r="M90" i="20" s="1"/>
  <c r="N90" i="20" s="1"/>
  <c r="O90" i="20" s="1"/>
  <c r="L89" i="20"/>
  <c r="M89" i="20" s="1"/>
  <c r="N89" i="20" s="1"/>
  <c r="O89" i="20" s="1"/>
  <c r="N88" i="20"/>
  <c r="O88" i="20" s="1"/>
  <c r="L87" i="20"/>
  <c r="M87" i="20" s="1"/>
  <c r="N87" i="20" s="1"/>
  <c r="O87" i="20" s="1"/>
  <c r="L86" i="20"/>
  <c r="M86" i="20" s="1"/>
  <c r="N86" i="20" s="1"/>
  <c r="O86" i="20" s="1"/>
  <c r="N85" i="20"/>
  <c r="O85" i="20" s="1"/>
  <c r="L84" i="20"/>
  <c r="M84" i="20" s="1"/>
  <c r="N84" i="20" s="1"/>
  <c r="O84" i="20" s="1"/>
  <c r="N83" i="20"/>
  <c r="O83" i="20" s="1"/>
  <c r="L82" i="20"/>
  <c r="M82" i="20" s="1"/>
  <c r="N82" i="20" s="1"/>
  <c r="O82" i="20" s="1"/>
  <c r="L81" i="20"/>
  <c r="M81" i="20" s="1"/>
  <c r="N81" i="20" s="1"/>
  <c r="O81" i="20" s="1"/>
  <c r="L80" i="20"/>
  <c r="M80" i="20" s="1"/>
  <c r="N80" i="20" s="1"/>
  <c r="O80" i="20" s="1"/>
  <c r="L79" i="20"/>
  <c r="M79" i="20" s="1"/>
  <c r="N79" i="20" s="1"/>
  <c r="O79" i="20" s="1"/>
  <c r="N77" i="20"/>
  <c r="O77" i="20" s="1"/>
  <c r="L76" i="20"/>
  <c r="M76" i="20" s="1"/>
  <c r="N76" i="20" s="1"/>
  <c r="O76" i="20" s="1"/>
  <c r="L75" i="20"/>
  <c r="M75" i="20" s="1"/>
  <c r="N75" i="20" s="1"/>
  <c r="O75" i="20" s="1"/>
  <c r="L74" i="20"/>
  <c r="M74" i="20" s="1"/>
  <c r="N74" i="20" s="1"/>
  <c r="O74" i="20" s="1"/>
  <c r="L73" i="20"/>
  <c r="M73" i="20" s="1"/>
  <c r="N73" i="20" s="1"/>
  <c r="O73" i="20" s="1"/>
  <c r="L72" i="20"/>
  <c r="M72" i="20" s="1"/>
  <c r="N72" i="20" s="1"/>
  <c r="O72" i="20" s="1"/>
  <c r="L71" i="20"/>
  <c r="M71" i="20" s="1"/>
  <c r="N71" i="20" s="1"/>
  <c r="O71" i="20" s="1"/>
  <c r="L69" i="20"/>
  <c r="M69" i="20" s="1"/>
  <c r="N69" i="20" s="1"/>
  <c r="O69" i="20" s="1"/>
  <c r="L67" i="20"/>
  <c r="M67" i="20" s="1"/>
  <c r="N67" i="20" s="1"/>
  <c r="O67" i="20" s="1"/>
  <c r="N66" i="20"/>
  <c r="O66" i="20" s="1"/>
  <c r="L65" i="20"/>
  <c r="M65" i="20" s="1"/>
  <c r="N65" i="20" s="1"/>
  <c r="O65" i="20" s="1"/>
  <c r="L64" i="20"/>
  <c r="M64" i="20" s="1"/>
  <c r="N64" i="20" s="1"/>
  <c r="O64" i="20" s="1"/>
  <c r="L63" i="20"/>
  <c r="M63" i="20" s="1"/>
  <c r="N63" i="20" s="1"/>
  <c r="O63" i="20" s="1"/>
  <c r="L62" i="20"/>
  <c r="M62" i="20" s="1"/>
  <c r="N62" i="20" s="1"/>
  <c r="O62" i="20" s="1"/>
  <c r="L61" i="20"/>
  <c r="M61" i="20" s="1"/>
  <c r="N61" i="20" s="1"/>
  <c r="O61" i="20" s="1"/>
  <c r="L60" i="20"/>
  <c r="M60" i="20" s="1"/>
  <c r="N60" i="20" s="1"/>
  <c r="O60" i="20" s="1"/>
  <c r="L59" i="20"/>
  <c r="M59" i="20" s="1"/>
  <c r="N59" i="20" s="1"/>
  <c r="O59" i="20" s="1"/>
  <c r="L57" i="20"/>
  <c r="M57" i="20" s="1"/>
  <c r="N57" i="20" s="1"/>
  <c r="O57" i="20" s="1"/>
  <c r="L56" i="20"/>
  <c r="M56" i="20" s="1"/>
  <c r="N56" i="20" s="1"/>
  <c r="O56" i="20" s="1"/>
  <c r="L55" i="20"/>
  <c r="M55" i="20" s="1"/>
  <c r="N55" i="20" s="1"/>
  <c r="O55" i="20" s="1"/>
  <c r="L54" i="20"/>
  <c r="M54" i="20" s="1"/>
  <c r="N54" i="20" s="1"/>
  <c r="O54" i="20" s="1"/>
  <c r="N52" i="20"/>
  <c r="O52" i="20" s="1"/>
  <c r="L51" i="20"/>
  <c r="M51" i="20" s="1"/>
  <c r="N51" i="20" s="1"/>
  <c r="O51" i="20" s="1"/>
  <c r="N50" i="20"/>
  <c r="O50" i="20" s="1"/>
  <c r="N49" i="20"/>
  <c r="O49" i="20" s="1"/>
  <c r="L48" i="20"/>
  <c r="M48" i="20" s="1"/>
  <c r="N48" i="20" s="1"/>
  <c r="O48" i="20" s="1"/>
  <c r="L47" i="20"/>
  <c r="M47" i="20" s="1"/>
  <c r="N47" i="20" s="1"/>
  <c r="O47" i="20" s="1"/>
  <c r="L46" i="20"/>
  <c r="M46" i="20" s="1"/>
  <c r="N46" i="20" s="1"/>
  <c r="O46" i="20" s="1"/>
  <c r="L45" i="20"/>
  <c r="M45" i="20" s="1"/>
  <c r="N45" i="20" s="1"/>
  <c r="O45" i="20" s="1"/>
  <c r="L43" i="20"/>
  <c r="M43" i="20" s="1"/>
  <c r="N43" i="20" s="1"/>
  <c r="O43" i="20" s="1"/>
  <c r="L41" i="20"/>
  <c r="M41" i="20" s="1"/>
  <c r="N41" i="20" s="1"/>
  <c r="O41" i="20" s="1"/>
  <c r="L40" i="20"/>
  <c r="M40" i="20" s="1"/>
  <c r="N40" i="20" s="1"/>
  <c r="O40" i="20" s="1"/>
  <c r="N39" i="20"/>
  <c r="O39" i="20" s="1"/>
  <c r="L38" i="20"/>
  <c r="M38" i="20" s="1"/>
  <c r="N38" i="20" s="1"/>
  <c r="O38" i="20" s="1"/>
  <c r="L37" i="20"/>
  <c r="M37" i="20" s="1"/>
  <c r="N37" i="20" s="1"/>
  <c r="O37" i="20" s="1"/>
  <c r="N36" i="20"/>
  <c r="O36" i="20" s="1"/>
  <c r="L35" i="20"/>
  <c r="M35" i="20" s="1"/>
  <c r="N35" i="20" s="1"/>
  <c r="O35" i="20" s="1"/>
  <c r="L34" i="20"/>
  <c r="M34" i="20" s="1"/>
  <c r="N34" i="20" s="1"/>
  <c r="O34" i="20" s="1"/>
  <c r="L32" i="20"/>
  <c r="M32" i="20" s="1"/>
  <c r="N32" i="20" s="1"/>
  <c r="O32" i="20" s="1"/>
  <c r="N31" i="20"/>
  <c r="O31" i="20" s="1"/>
  <c r="L30" i="20"/>
  <c r="M30" i="20" s="1"/>
  <c r="N30" i="20" s="1"/>
  <c r="O30" i="20" s="1"/>
  <c r="N29" i="20"/>
  <c r="O29" i="20" s="1"/>
  <c r="N28" i="20"/>
  <c r="O28" i="20" s="1"/>
  <c r="N27" i="20"/>
  <c r="O27" i="20" s="1"/>
  <c r="L26" i="20"/>
  <c r="M26" i="20" s="1"/>
  <c r="N26" i="20" s="1"/>
  <c r="O26" i="20" s="1"/>
  <c r="N25" i="20"/>
  <c r="O25" i="20" s="1"/>
  <c r="L24" i="20"/>
  <c r="M24" i="20" s="1"/>
  <c r="N24" i="20" s="1"/>
  <c r="O24" i="20" s="1"/>
  <c r="L23" i="20"/>
  <c r="M23" i="20" s="1"/>
  <c r="N23" i="20" s="1"/>
  <c r="O23" i="20" s="1"/>
  <c r="L22" i="20"/>
  <c r="M22" i="20" s="1"/>
  <c r="N22" i="20" s="1"/>
  <c r="O22" i="20" s="1"/>
  <c r="L21" i="20"/>
  <c r="M21" i="20" s="1"/>
  <c r="N21" i="20" s="1"/>
  <c r="O21" i="20" s="1"/>
  <c r="N19" i="20"/>
  <c r="O19" i="20" s="1"/>
  <c r="L18" i="20"/>
  <c r="M18" i="20" s="1"/>
  <c r="N18" i="20" s="1"/>
  <c r="O18" i="20" s="1"/>
  <c r="N17" i="20"/>
  <c r="O17" i="20" s="1"/>
  <c r="L16" i="20"/>
  <c r="M16" i="20" s="1"/>
  <c r="N16" i="20" s="1"/>
  <c r="O16" i="20" s="1"/>
  <c r="L15" i="20"/>
  <c r="M15" i="20" s="1"/>
  <c r="N15" i="20" s="1"/>
  <c r="O15" i="20" s="1"/>
  <c r="L13" i="20"/>
  <c r="M13" i="20" s="1"/>
  <c r="L11" i="20"/>
  <c r="M11" i="20" s="1"/>
  <c r="N10" i="20"/>
  <c r="O10" i="20" s="1"/>
  <c r="N9" i="20"/>
  <c r="O9" i="20" s="1"/>
  <c r="N11" i="20" l="1"/>
  <c r="O11" i="20" s="1"/>
  <c r="M354" i="20"/>
  <c r="N13" i="20"/>
  <c r="O13" i="20" s="1"/>
  <c r="O354" i="20" l="1"/>
  <c r="K5" i="20"/>
  <c r="S350" i="21"/>
</calcChain>
</file>

<file path=xl/sharedStrings.xml><?xml version="1.0" encoding="utf-8"?>
<sst xmlns="http://schemas.openxmlformats.org/spreadsheetml/2006/main" count="3642" uniqueCount="735">
  <si>
    <t>เลขที่ตำแหน่ง</t>
  </si>
  <si>
    <t>ตำแหน่ง</t>
  </si>
  <si>
    <t>ประเภท</t>
  </si>
  <si>
    <t>ระดับ</t>
  </si>
  <si>
    <t>10-1-00-1101-001</t>
  </si>
  <si>
    <t>สำนักงานเลขานุการ อบจ.</t>
  </si>
  <si>
    <t xml:space="preserve">บริหารท้องถิ่น </t>
  </si>
  <si>
    <t>10-1-00-1101-002</t>
  </si>
  <si>
    <t>รองปลัดองค์การบริหารส่วนจังหวัด</t>
  </si>
  <si>
    <t>10-1-00-1101-003</t>
  </si>
  <si>
    <t>นายวัลลภ ไชยคาน</t>
  </si>
  <si>
    <t>10-1-01-2101-001</t>
  </si>
  <si>
    <t>หัวหน้าสำนักปลัด อบจ.</t>
  </si>
  <si>
    <t>สำนักปลัดองค์การบริหารส่วนจังหวัด</t>
  </si>
  <si>
    <t>10-1-01-2101-004</t>
  </si>
  <si>
    <t>หัวหน้าฝ่ายส่งเสริมการท่องเที่ยว</t>
  </si>
  <si>
    <t xml:space="preserve">อำนวยการท้องถิ่น </t>
  </si>
  <si>
    <t>ต้น</t>
  </si>
  <si>
    <t>10-1-01-3101-002</t>
  </si>
  <si>
    <t>นักจัดการงานทั่วไป</t>
  </si>
  <si>
    <t>วิชาการ</t>
  </si>
  <si>
    <t>ชำนาญการ</t>
  </si>
  <si>
    <t>10-1-01-3101-033</t>
  </si>
  <si>
    <t>ปฏิบัติการ</t>
  </si>
  <si>
    <t>10-1-01-3302-001</t>
  </si>
  <si>
    <t>นักพัฒนาการท่องเที่ยว</t>
  </si>
  <si>
    <t>นายอธิพงศ์ บำรุงสุข</t>
  </si>
  <si>
    <t>10-1-01-4101-004</t>
  </si>
  <si>
    <t>เจ้าพนักงานธุรการ</t>
  </si>
  <si>
    <t>10-1-01-2101-002</t>
  </si>
  <si>
    <t>หัวหน้าฝ่ายบริหารงานทั่วไป</t>
  </si>
  <si>
    <t>นางสาวอุลัยวรรณ สำราญสม</t>
  </si>
  <si>
    <t>10-1-01-3101-001</t>
  </si>
  <si>
    <t>10-1-01-3101-003</t>
  </si>
  <si>
    <t>นางสาวณัฏฐพิชา ทองแสน</t>
  </si>
  <si>
    <t>10-1-01-3101-004</t>
  </si>
  <si>
    <t>10-1-01-3101-008</t>
  </si>
  <si>
    <t>10-1-01-3101-021</t>
  </si>
  <si>
    <t>นายสมชาย ปัญญากล้า</t>
  </si>
  <si>
    <t>10-1-01-3810-001</t>
  </si>
  <si>
    <t>10-1-01-4805-001</t>
  </si>
  <si>
    <t>10-1-01-4805-002</t>
  </si>
  <si>
    <t>10-1-01-4805-003</t>
  </si>
  <si>
    <t>นายวิจิตร ท้าวนิล</t>
  </si>
  <si>
    <t>ทั่วไป</t>
  </si>
  <si>
    <t>ชำนาญงาน</t>
  </si>
  <si>
    <t>10-1-01-4805-004</t>
  </si>
  <si>
    <t>ว่าที่ ร.ต.มงคล ยิ้มนอก</t>
  </si>
  <si>
    <t>ปฏิบัติงาน</t>
  </si>
  <si>
    <t>10-1-01-4101-098</t>
  </si>
  <si>
    <t>จ่าสิบเอกธนากร เสี่ยงบุญ</t>
  </si>
  <si>
    <t>10-1-01-3105-001</t>
  </si>
  <si>
    <t xml:space="preserve">หัวหน้ากลุ่มงานนิติการ (นิติกร)  </t>
  </si>
  <si>
    <t>พันจ่าเอกสวัสดิ์ จำนงค์ชอบ</t>
  </si>
  <si>
    <t>10-1-01-3105-002</t>
  </si>
  <si>
    <t xml:space="preserve">นิติกร  </t>
  </si>
  <si>
    <t>นายปราบ พิเศษชีพ</t>
  </si>
  <si>
    <t>10-1-01-3105-007</t>
  </si>
  <si>
    <t>10-1-01-3105-008</t>
  </si>
  <si>
    <t>นางสาวศุภาพิชญ์ สุดสาย</t>
  </si>
  <si>
    <t>10-1-01-3101-034</t>
  </si>
  <si>
    <t>10-1-01-3101-035</t>
  </si>
  <si>
    <t>10-1-01-4101-001</t>
  </si>
  <si>
    <t>นายเอกอมร ยนต์ชัย</t>
  </si>
  <si>
    <t>10-1-01-4101-002</t>
  </si>
  <si>
    <t xml:space="preserve">เจ้าพนักงานธุรการ  </t>
  </si>
  <si>
    <t>10-1-02-2101-005</t>
  </si>
  <si>
    <t>เลขานุการ อบจ.</t>
  </si>
  <si>
    <t>กลาง</t>
  </si>
  <si>
    <t>10-1-02-2101-006</t>
  </si>
  <si>
    <t>หัวหน้าฝ่ายกิจการสภา</t>
  </si>
  <si>
    <t>10-1-02-3101-006</t>
  </si>
  <si>
    <t>จ่าเอกปัญญา โพธิสุทธิ์</t>
  </si>
  <si>
    <t>10-1-02-3101-029</t>
  </si>
  <si>
    <t>10-1-02-4101-003</t>
  </si>
  <si>
    <t>10-1-02-4101-006</t>
  </si>
  <si>
    <t>10-1-02-4101-008</t>
  </si>
  <si>
    <t>10-1-02-4101-033</t>
  </si>
  <si>
    <t>นางสาวยุพา พินนอก</t>
  </si>
  <si>
    <t>10-1-02-4101-043</t>
  </si>
  <si>
    <t>10-1-02-2101-007</t>
  </si>
  <si>
    <t>หัวหน้าฝ่ายการประชุม</t>
  </si>
  <si>
    <t>จ่าเอกจิรายุทธ แก้วนามอง</t>
  </si>
  <si>
    <t>10-1-02-3101-005</t>
  </si>
  <si>
    <t>นางสาวชญาภา โคตรนาวัง</t>
  </si>
  <si>
    <t>10-1-02-4101-005</t>
  </si>
  <si>
    <t xml:space="preserve">เจ้าพนักงานธุรการ </t>
  </si>
  <si>
    <t>10-1-02-4101-010</t>
  </si>
  <si>
    <t>10-1-02-2101-008</t>
  </si>
  <si>
    <t>หัวหน้าฝ่ายกิจการคณะผู้บริหาร</t>
  </si>
  <si>
    <t>10-1-02-3101-007</t>
  </si>
  <si>
    <t>10-1-02-3101-020</t>
  </si>
  <si>
    <t>นางสาวนวพรรณ ศักดิ์อนันต์</t>
  </si>
  <si>
    <t>10-1-02-3101-027</t>
  </si>
  <si>
    <t>นางสาวสุจรรยา หงษ์ไทย</t>
  </si>
  <si>
    <t>10-1-02-3101-028</t>
  </si>
  <si>
    <t>10-1-02-3101-030</t>
  </si>
  <si>
    <t xml:space="preserve">จ่าเอกวิสิษฐ์ ใจชื้น </t>
  </si>
  <si>
    <t>10-1-02-4101-007</t>
  </si>
  <si>
    <t>10-1-02-4101-009</t>
  </si>
  <si>
    <t>นางปริศรา ใจอดทน</t>
  </si>
  <si>
    <t>10-1-02-4101-011</t>
  </si>
  <si>
    <t>นางสาวพัณณิตา ไชยทองศรี</t>
  </si>
  <si>
    <t>10-1-04-2102-001</t>
  </si>
  <si>
    <t>ผู้อำนวยการกองคลัง</t>
  </si>
  <si>
    <t>นางมณีรัตน์ ชีวะไพบูลย์</t>
  </si>
  <si>
    <t>กองคลัง</t>
  </si>
  <si>
    <t>10-1-04-2102-004</t>
  </si>
  <si>
    <t>หัวหน้าฝ่ายบริหารงานคลัง</t>
  </si>
  <si>
    <t>10-1-04-3201-004</t>
  </si>
  <si>
    <t xml:space="preserve">นักวิชาการเงินและบัญชี </t>
  </si>
  <si>
    <t>นางสาวประทุมภรณ์ ชนะชัย</t>
  </si>
  <si>
    <t>10-1-04-3201-005</t>
  </si>
  <si>
    <t>10-1-04-4201-005</t>
  </si>
  <si>
    <t xml:space="preserve">เจ้าพนักงานการเงินและบัญชี </t>
  </si>
  <si>
    <t>นางสาวสายฝน ลอยไธสงค์</t>
  </si>
  <si>
    <t>10-1-04-4201-008</t>
  </si>
  <si>
    <t>นางสมพร กุลนาฝาย</t>
  </si>
  <si>
    <t>10-1-04-4201-011</t>
  </si>
  <si>
    <t>10-1-04-4201-095</t>
  </si>
  <si>
    <t>10-1-04-2102-003</t>
  </si>
  <si>
    <t>หัวหน้าฝ่ายการเงินและบัญชี</t>
  </si>
  <si>
    <t>นางสาวนิตยา บุญขุนทด</t>
  </si>
  <si>
    <t>10-1-04-3201-003</t>
  </si>
  <si>
    <t>10-1-04-3201-006</t>
  </si>
  <si>
    <t xml:space="preserve">นักวิชาการเงินและบัญชี  </t>
  </si>
  <si>
    <t>10-1-04-3201-007</t>
  </si>
  <si>
    <t>นางสาวราตรี กระจงกลาง</t>
  </si>
  <si>
    <t>10-1-04-3201-008</t>
  </si>
  <si>
    <t>10-1-04-4201-001</t>
  </si>
  <si>
    <t>นางสาวปภาดา สุนนท์ชัย</t>
  </si>
  <si>
    <t>10-1-04-4201-006</t>
  </si>
  <si>
    <t>10-1-04-4201-007</t>
  </si>
  <si>
    <t>เจ้าพนักงานการเงินและบัญชี</t>
  </si>
  <si>
    <t>10-1-04-4201-017</t>
  </si>
  <si>
    <t xml:space="preserve">นางสาวดลนภา งวดชัย    </t>
  </si>
  <si>
    <t>10-1-04-4201-018</t>
  </si>
  <si>
    <t>10-1-04-4201-096</t>
  </si>
  <si>
    <t>นายชนินทร์ พงษ์จันทร์</t>
  </si>
  <si>
    <t>10-1-04-4101-099</t>
  </si>
  <si>
    <t xml:space="preserve">นางปุษยา กลิ่นสุคนธ์  </t>
  </si>
  <si>
    <t>10-1-04-2102-005</t>
  </si>
  <si>
    <t>หัวหน้าฝ่ายระเบียบงานคลัง</t>
  </si>
  <si>
    <t>10-1-04-3201-001</t>
  </si>
  <si>
    <t>10-1-04-3201-002</t>
  </si>
  <si>
    <t>10-1-04-4201-003</t>
  </si>
  <si>
    <t>10-1-04-4201-004</t>
  </si>
  <si>
    <t>10-1-04-4201-010</t>
  </si>
  <si>
    <t>10-1-04-4201-097</t>
  </si>
  <si>
    <t>10-1-04-4101-100</t>
  </si>
  <si>
    <t>10-1-04-2102-002</t>
  </si>
  <si>
    <t>หัวหน้าฝ่ายเร่งรัดและจัดเก็บรายได้</t>
  </si>
  <si>
    <t>นางสาวพรศรี ไสยาสน์</t>
  </si>
  <si>
    <t>10-1-04-3201-009</t>
  </si>
  <si>
    <t>นักวิชาการเงินและบัญชี</t>
  </si>
  <si>
    <t>10-1-04-3203-001</t>
  </si>
  <si>
    <t>นักวิชาการจัดเก็บรายได้</t>
  </si>
  <si>
    <t>10-1-04-4201-002</t>
  </si>
  <si>
    <t>10-1-04-4201-009</t>
  </si>
  <si>
    <t>นางกชพร ศรีวิพัฒน์</t>
  </si>
  <si>
    <t>10-1-05-2103-001</t>
  </si>
  <si>
    <t>ผู้อำนวยการกองช่าง</t>
  </si>
  <si>
    <t>นายนเรศ รักเพ็ง</t>
  </si>
  <si>
    <t>กองช่าง</t>
  </si>
  <si>
    <t>10-1-05-2103-005</t>
  </si>
  <si>
    <t>หัวหน้าฝ่ายผังเมือง</t>
  </si>
  <si>
    <t>นายภาชกร ศรีภูมิพฤกษ์</t>
  </si>
  <si>
    <t>10-1-05-3101-013</t>
  </si>
  <si>
    <t>10-1-05-3703-001</t>
  </si>
  <si>
    <t>นักผังเมือง</t>
  </si>
  <si>
    <t>10-1-05-4701-003</t>
  </si>
  <si>
    <t xml:space="preserve">นายช่างโยธา </t>
  </si>
  <si>
    <t>10-1-05-4701-015</t>
  </si>
  <si>
    <t>10-1-05-4706-002</t>
  </si>
  <si>
    <t>นายช่างไฟฟ้า</t>
  </si>
  <si>
    <t>นายสุรชัย ชาติชนะ</t>
  </si>
  <si>
    <t>10-1-05-4706-005</t>
  </si>
  <si>
    <t>10-1-05-4101-022</t>
  </si>
  <si>
    <t>นายสุรศักดิ์ แก้วเบ้า</t>
  </si>
  <si>
    <t>10-1-05-2103-006</t>
  </si>
  <si>
    <t>หัวหน้าฝ่ายสาธารณูปโภค</t>
  </si>
  <si>
    <t>10-1-05-3101-010</t>
  </si>
  <si>
    <t>นางสมาพร มณีวรรณ์</t>
  </si>
  <si>
    <t>10-1-05-3705-001</t>
  </si>
  <si>
    <t>วิศวกรไฟฟ้า</t>
  </si>
  <si>
    <t>10-1-05-4705-001</t>
  </si>
  <si>
    <t xml:space="preserve">นายช่างเครื่องกล </t>
  </si>
  <si>
    <t xml:space="preserve">นายทวัฒน์ สนธิ์ชัย </t>
  </si>
  <si>
    <t>อาวุโส</t>
  </si>
  <si>
    <t>10-1-05-4706-001</t>
  </si>
  <si>
    <t>พ.อ.อ.จักรกฤษณ์ กางกรณ์</t>
  </si>
  <si>
    <t>10-1-05-4706-003</t>
  </si>
  <si>
    <t>10-1-05-4706-004</t>
  </si>
  <si>
    <t>10-1-05-2103-004</t>
  </si>
  <si>
    <t>หัวหน้าฝ่ายเครื่องจักรกล</t>
  </si>
  <si>
    <t>10-1-05-3704-001</t>
  </si>
  <si>
    <t>วิศวกรเครื่องกล</t>
  </si>
  <si>
    <t>นายพล ตั้งเพียร</t>
  </si>
  <si>
    <t>10-1-05-4705-002</t>
  </si>
  <si>
    <t>10-1-05-4705-003</t>
  </si>
  <si>
    <t>10-1-05-4705-004</t>
  </si>
  <si>
    <t>10-1-05-4705-005</t>
  </si>
  <si>
    <t>10-1-05-4705-006</t>
  </si>
  <si>
    <t>10-1-05-4101-101</t>
  </si>
  <si>
    <t>10-1-05-2103-002</t>
  </si>
  <si>
    <t>10-1-05-3701-001</t>
  </si>
  <si>
    <t xml:space="preserve">วิศวกรโยธา </t>
  </si>
  <si>
    <t>10-1-05-3701-002</t>
  </si>
  <si>
    <t>10-1-05-3701-004</t>
  </si>
  <si>
    <t>10-1-05-3701-005</t>
  </si>
  <si>
    <t>10-1-05-3702-001</t>
  </si>
  <si>
    <t>สถาปนิก</t>
  </si>
  <si>
    <t>10-1-05-3101-012</t>
  </si>
  <si>
    <t>10-1-05-4701-002</t>
  </si>
  <si>
    <t>นายช่างโยธา</t>
  </si>
  <si>
    <t>10-1-05-4701-004</t>
  </si>
  <si>
    <t>10-1-05-4701-006</t>
  </si>
  <si>
    <t>นายชินวร ชมนาวัง</t>
  </si>
  <si>
    <t>10-1-05-4701-009</t>
  </si>
  <si>
    <t>นายขวัญชาย ศรีไพจิตรวรกุล</t>
  </si>
  <si>
    <t>10-1-05-4701-010</t>
  </si>
  <si>
    <t>10-1-05-4701-011</t>
  </si>
  <si>
    <t>10-1-05-4701-013</t>
  </si>
  <si>
    <t xml:space="preserve">นายสุวรรณ จันปัญญา </t>
  </si>
  <si>
    <t>10-1-05-4701-017</t>
  </si>
  <si>
    <t>10-1-05-4701-018</t>
  </si>
  <si>
    <t>10-1-05-4703-001</t>
  </si>
  <si>
    <t>นายช่างสำรวจ</t>
  </si>
  <si>
    <t>10-1-05-4101-102</t>
  </si>
  <si>
    <t>10-1-05-2103-003</t>
  </si>
  <si>
    <t>หัวหน้าฝ่ายก่อสร้างและซ่อมบำรุง</t>
  </si>
  <si>
    <t>10-1-05-3701-003</t>
  </si>
  <si>
    <t>10-1-05-4701-001</t>
  </si>
  <si>
    <t>10-1-05-4701-005</t>
  </si>
  <si>
    <t>10-1-05-4701-007</t>
  </si>
  <si>
    <t xml:space="preserve">นายวัฒนา วรรณจงคำ  </t>
  </si>
  <si>
    <t>10-1-05-4701-008</t>
  </si>
  <si>
    <t>นายวิษณุ สลิดกุล</t>
  </si>
  <si>
    <t>10-1-05-4701-014</t>
  </si>
  <si>
    <t>10-1-05-4701-016</t>
  </si>
  <si>
    <t>10-1-05-4701-019</t>
  </si>
  <si>
    <t>10-1-05-2103-024</t>
  </si>
  <si>
    <t>นางกรรณิกา พรมจันทร์</t>
  </si>
  <si>
    <t>10-1-05-3101-011</t>
  </si>
  <si>
    <t>นางสาวชัญญาภัค เผ่าชัย</t>
  </si>
  <si>
    <t>10-1-05-3101-032</t>
  </si>
  <si>
    <t>นางสุรีรัตน์ เพ็งพูน</t>
  </si>
  <si>
    <t>10-1-05-4101-020</t>
  </si>
  <si>
    <t>10-1-06-2104-001</t>
  </si>
  <si>
    <t>ผู้อำนวยการกองสาธารณสุข</t>
  </si>
  <si>
    <t>กองสาธารณสุข</t>
  </si>
  <si>
    <t>10-1-06-2104-002</t>
  </si>
  <si>
    <t>หัวหน้าฝ่ายบริหารงานสาธารณสุข</t>
  </si>
  <si>
    <t>10-1-06-3601-002</t>
  </si>
  <si>
    <t>นักวิชาการสาธารณสุข</t>
  </si>
  <si>
    <t>10-1-06-3101-022</t>
  </si>
  <si>
    <t>นางสาวอมรรัตน์ ภิรมย์ชม</t>
  </si>
  <si>
    <t>10-1-06-3601-270</t>
  </si>
  <si>
    <t>10-1-06-4101-029</t>
  </si>
  <si>
    <t>นางปัญจพร แก้วจุรัตน์</t>
  </si>
  <si>
    <t>10-1-06-2104-003</t>
  </si>
  <si>
    <t>10-1-06-3601-001</t>
  </si>
  <si>
    <t>นางสาวปรียรัศม์ เตื่อยโยชน์</t>
  </si>
  <si>
    <t>10-1-06-3601-241</t>
  </si>
  <si>
    <t>นางสาววนิดา ประสานเนตร</t>
  </si>
  <si>
    <t>10-1-06-3603-001</t>
  </si>
  <si>
    <t>นักกายภาพบำบัด</t>
  </si>
  <si>
    <t>10-1-06-3602-001</t>
  </si>
  <si>
    <t>พยาบาลวิชาชีพ</t>
  </si>
  <si>
    <t>นางสาวราตรี เมตตาพล</t>
  </si>
  <si>
    <t>10-1-06-3602-002</t>
  </si>
  <si>
    <t>10-1-06-3101-025</t>
  </si>
  <si>
    <t xml:space="preserve">นายจิรพัฒน์ อินทรภักดิ์ </t>
  </si>
  <si>
    <t>10-1-06-3613-001</t>
  </si>
  <si>
    <t>ทันตแพทย์</t>
  </si>
  <si>
    <t>10-1-06-3612-024</t>
  </si>
  <si>
    <t>เภสัชกร</t>
  </si>
  <si>
    <t>10-1-06-3615-001</t>
  </si>
  <si>
    <t>นายแพทย์</t>
  </si>
  <si>
    <t>10-1-06-3609-001</t>
  </si>
  <si>
    <t>นักเทคนิคการแพทย์</t>
  </si>
  <si>
    <t>10-1-06-2104-004</t>
  </si>
  <si>
    <t>10-1-06-3601-003</t>
  </si>
  <si>
    <t>10-1-06-3601-271</t>
  </si>
  <si>
    <t>10-1-06-3601-281</t>
  </si>
  <si>
    <t>10-1-06-3101-026</t>
  </si>
  <si>
    <t>นายปฏิวัติ ประธรรมโย</t>
  </si>
  <si>
    <t>10-1-06-3602-003</t>
  </si>
  <si>
    <t>นางสาวอรพรรณ รอดอัมพร</t>
  </si>
  <si>
    <t>10-1-06-3602-220</t>
  </si>
  <si>
    <t>10-1-06-3607-001</t>
  </si>
  <si>
    <t>นักวิชาการสิ่งแวดล้อม</t>
  </si>
  <si>
    <t>10-1-06-4101-032</t>
  </si>
  <si>
    <t>นางศุภพรรณี ไชยงาม</t>
  </si>
  <si>
    <t>10-1-07-2101-009</t>
  </si>
  <si>
    <t>นางสาวนวพรรษ สกุลอนันท์</t>
  </si>
  <si>
    <t>กองยุทธศาสตร์และงบประมาณ</t>
  </si>
  <si>
    <t>10-1-07-2101-010</t>
  </si>
  <si>
    <t>หัวหน้าฝ่ายนโยบายและแผนงาน</t>
  </si>
  <si>
    <t>นางสุมาลี ภูโสภา</t>
  </si>
  <si>
    <t>10-1-07-3103-001</t>
  </si>
  <si>
    <t xml:space="preserve">นักวิเคราะห์นโยบายและแผน </t>
  </si>
  <si>
    <t>10-1-07-3103-005</t>
  </si>
  <si>
    <t>นายชำนาญ แถวไธสง</t>
  </si>
  <si>
    <t>10-1-07-3103-007</t>
  </si>
  <si>
    <t>10-1-07-3103-011</t>
  </si>
  <si>
    <t>10-1-07-3103-012</t>
  </si>
  <si>
    <t>10-1-07-3106-001</t>
  </si>
  <si>
    <t xml:space="preserve">นักวิชาการคอมพิวเตอร์ </t>
  </si>
  <si>
    <t>นายอนุสรณ์ กังวานสุระ</t>
  </si>
  <si>
    <t>10-1-07-3106-002</t>
  </si>
  <si>
    <t>นายนุกูล ฉันวิจิตร</t>
  </si>
  <si>
    <t>10-1-07-3301-001</t>
  </si>
  <si>
    <t xml:space="preserve">นักประชาสัมพันธ์  </t>
  </si>
  <si>
    <t>นางสาวสุพิชา แวงชัยภูมิ</t>
  </si>
  <si>
    <t>10-1-07-4101-013</t>
  </si>
  <si>
    <t>10-1-07-4101-015</t>
  </si>
  <si>
    <t>10-1-07-4101-017</t>
  </si>
  <si>
    <t xml:space="preserve">นางสาวอริศรา อินทร์ขำ </t>
  </si>
  <si>
    <t>10-1-07-4101-018</t>
  </si>
  <si>
    <t>10-1-07-4101-019</t>
  </si>
  <si>
    <t>10-1-07-2101-013</t>
  </si>
  <si>
    <t>หัวหน้าฝ่ายงบประมาณ</t>
  </si>
  <si>
    <t>10-1-07-3103-003</t>
  </si>
  <si>
    <t xml:space="preserve">นางเกษศิรินทร์ พันธ์อั้ว  </t>
  </si>
  <si>
    <t>10-1-07-3103-006</t>
  </si>
  <si>
    <t>นางสาวระมุล นารีจันทร์</t>
  </si>
  <si>
    <t>10-1-07-3103-008</t>
  </si>
  <si>
    <t xml:space="preserve">นายวิษุวัต ลิกขะไชย  </t>
  </si>
  <si>
    <t>10-1-07-3103-013</t>
  </si>
  <si>
    <t>10-1-07-4101-012</t>
  </si>
  <si>
    <t>นางสาวณัฐชา ธีระพิทยาตระกูล</t>
  </si>
  <si>
    <t>10-1-07-4101-014</t>
  </si>
  <si>
    <t>10-1-07-2101-011</t>
  </si>
  <si>
    <t>หัวหน้าฝ่ายตรวจติดตามและประเมินผล</t>
  </si>
  <si>
    <t>นางสาววรรณรวี แสงสีดา</t>
  </si>
  <si>
    <t>10-1-07-3103-002</t>
  </si>
  <si>
    <t>10-1-07-3103-004</t>
  </si>
  <si>
    <t>10-1-07-3103-014</t>
  </si>
  <si>
    <t>นางสุทธิยา นารินทร์</t>
  </si>
  <si>
    <t>10-1-07-3101-009</t>
  </si>
  <si>
    <t>นางสาวนุชจรีย์ สดศิริ</t>
  </si>
  <si>
    <t>10-1-07-4101-016</t>
  </si>
  <si>
    <t>นายณภัส ศรีชมพล</t>
  </si>
  <si>
    <t>10-1-08-2107-001</t>
  </si>
  <si>
    <t>กองการศึกษา ศาสนาและวัฒนธรรม</t>
  </si>
  <si>
    <t>10-1-08-2107-002</t>
  </si>
  <si>
    <t>หัวหน้าฝ่ายบริหารการศึกษา</t>
  </si>
  <si>
    <t>10-1-08-3803-001</t>
  </si>
  <si>
    <t>นักวิชาการศึกษา</t>
  </si>
  <si>
    <t>นายวิทยา น้อยสุวรรณ</t>
  </si>
  <si>
    <t>10-1-08-3803-002</t>
  </si>
  <si>
    <t>นางกานต์พิชชา ตะวัน</t>
  </si>
  <si>
    <t>10-1-08-3803-004</t>
  </si>
  <si>
    <t>นางวลัยพรรณ ฐานะพิมพ์</t>
  </si>
  <si>
    <t>10-1-08-3101-015</t>
  </si>
  <si>
    <t>10-1-08-3101-036</t>
  </si>
  <si>
    <t>10-1-08-4101-027</t>
  </si>
  <si>
    <t>10-1-08-2107-003</t>
  </si>
  <si>
    <t>10-1-08-3103-009</t>
  </si>
  <si>
    <t>นางสาวนารีรัตน์ ตั้งพงษ์</t>
  </si>
  <si>
    <t>10-1-08-3103-010</t>
  </si>
  <si>
    <t>นางสาวบุญนกรินทร์ กระแสกุล</t>
  </si>
  <si>
    <t>10-1-08-3803-003</t>
  </si>
  <si>
    <t>นางสาวโสภิตา หาญแท้</t>
  </si>
  <si>
    <t>10-1-08-3803-005</t>
  </si>
  <si>
    <t>นางสาวชนิตร์นันท์ ภิรมย์ศรี</t>
  </si>
  <si>
    <t>10-1-08-3803-006</t>
  </si>
  <si>
    <t xml:space="preserve">นักวิชาการศึกษา  </t>
  </si>
  <si>
    <t>10-1-08-3101-014</t>
  </si>
  <si>
    <t xml:space="preserve">นางสุภาพร พริ้งชัยภูมิ </t>
  </si>
  <si>
    <t>10-1-08-3106-004</t>
  </si>
  <si>
    <t>10-1-08-3106-005</t>
  </si>
  <si>
    <t>10-1-08-4101-024</t>
  </si>
  <si>
    <t xml:space="preserve">นางสาวอรัญวารี เวียงทอง  </t>
  </si>
  <si>
    <t>10-1-08-4101-025</t>
  </si>
  <si>
    <t>10-1-08-2107-004</t>
  </si>
  <si>
    <t>10-1-08-3806-001</t>
  </si>
  <si>
    <t xml:space="preserve">นักสันทนาการ </t>
  </si>
  <si>
    <t>นายนิติศักดิ์ ทักษะวิเรขะพันธ์</t>
  </si>
  <si>
    <t>10-1-08-4101-026</t>
  </si>
  <si>
    <t>10-1-08-3101-038</t>
  </si>
  <si>
    <t>นายศักดิ์สิทธิ์ คำภา</t>
  </si>
  <si>
    <t>10-1-08-4101-023</t>
  </si>
  <si>
    <t xml:space="preserve">นางพัทธนันธ์ ชมภู </t>
  </si>
  <si>
    <t>10-1-11-2105-001</t>
  </si>
  <si>
    <t>ผู้อำนวยการกองสวัสดิการสังคม</t>
  </si>
  <si>
    <t>กองสวัสดิการสังคม</t>
  </si>
  <si>
    <t>10-1-11-2105-003</t>
  </si>
  <si>
    <t>หัวหน้าฝ่ายสังคมสงเคราะห์</t>
  </si>
  <si>
    <t xml:space="preserve">นางสาวหนึ่งหทัย โยธา  </t>
  </si>
  <si>
    <t>10-1-11-3101-018</t>
  </si>
  <si>
    <t>นางเครือวัลย์ ดังชัยภูมิ</t>
  </si>
  <si>
    <t>10-1-11-3801-005</t>
  </si>
  <si>
    <t xml:space="preserve">นักพัฒนาชุมชน </t>
  </si>
  <si>
    <t xml:space="preserve">นายสมศักดิ์ สมน้อย </t>
  </si>
  <si>
    <t>10-1-11-4801-003</t>
  </si>
  <si>
    <t>เจ้าพนักงานพัฒนาชุมชน</t>
  </si>
  <si>
    <t xml:space="preserve">นางสาวทัศนียา แดงสกุล  </t>
  </si>
  <si>
    <t>10-1-11-4101-021</t>
  </si>
  <si>
    <t>นางธัญชนก กังวานสุระ</t>
  </si>
  <si>
    <t>10-1-11-2105-002</t>
  </si>
  <si>
    <t>หัวหน้าฝ่ายส่งเสริมสวัสดิการสังคม</t>
  </si>
  <si>
    <t>10-1-11-3801-003</t>
  </si>
  <si>
    <t>นักพัฒนาชุมชน</t>
  </si>
  <si>
    <t xml:space="preserve">นางสาวมัลลิกา แผ่นเงิน </t>
  </si>
  <si>
    <t>10-1-11-3801-004</t>
  </si>
  <si>
    <t>นายโรม ไตรคุ้มพันธ์</t>
  </si>
  <si>
    <t>10-1-11-3101-017</t>
  </si>
  <si>
    <t>นางสาวนิตยา จันณรงค์</t>
  </si>
  <si>
    <t>10-1-11-3802-001</t>
  </si>
  <si>
    <t>นักสังคมสงเคราะห์</t>
  </si>
  <si>
    <t>10-1-11-4801-001</t>
  </si>
  <si>
    <t>10-1-11-4101-031</t>
  </si>
  <si>
    <t>10-1-11-2105-004</t>
  </si>
  <si>
    <t>หัวหน้าฝ่ายส่งเสริมและพัฒนาอาชีพ</t>
  </si>
  <si>
    <t>10-1-11-3801-001</t>
  </si>
  <si>
    <t xml:space="preserve">นางสาวณัฐนันท์ สมานสุข  </t>
  </si>
  <si>
    <t>10-1-11-3801-002</t>
  </si>
  <si>
    <t xml:space="preserve">นางขวัญหญิง กรดเต็ม </t>
  </si>
  <si>
    <t>10-1-11-3101-016</t>
  </si>
  <si>
    <t xml:space="preserve">นายณรรถพงษ์ พันธุ์จันทร์   </t>
  </si>
  <si>
    <t>10-1-11-3401-001</t>
  </si>
  <si>
    <t>นักวิชาการเกษตร</t>
  </si>
  <si>
    <t>นางสาวโชติกา เปล่งศรี</t>
  </si>
  <si>
    <t>10-1-11-4101-030</t>
  </si>
  <si>
    <t>10-1-21-2102-008</t>
  </si>
  <si>
    <t>ผู้อำนวยการกองพัสดุและทรัพย์สิน</t>
  </si>
  <si>
    <t>กองพัสดุและทรัพย์สิน</t>
  </si>
  <si>
    <t>10-1-21-2102-010</t>
  </si>
  <si>
    <t>หัวหน้าฝ่ายจัดหาพัสดุ</t>
  </si>
  <si>
    <t>10-1-21-3204-001</t>
  </si>
  <si>
    <t xml:space="preserve">นักวิชาการพัสดุ </t>
  </si>
  <si>
    <t>10-1-21-4201-023</t>
  </si>
  <si>
    <t>10-1-21-4201-024</t>
  </si>
  <si>
    <t>นางสาวกาญจนา จันทจร</t>
  </si>
  <si>
    <t>10-1-21-4203-001</t>
  </si>
  <si>
    <t xml:space="preserve">เจ้าพนักงานพัสดุ </t>
  </si>
  <si>
    <t>นางวารุณีย์ เดชเทพธรณี</t>
  </si>
  <si>
    <t>10-1-21-4203-002</t>
  </si>
  <si>
    <t>นางอรุณศิริ มิ่งคำมี</t>
  </si>
  <si>
    <t>10-1-21-4203-003</t>
  </si>
  <si>
    <t xml:space="preserve">นางรุ่งนภา นามวิชา </t>
  </si>
  <si>
    <t>10-1-21-4203-004</t>
  </si>
  <si>
    <t>นางอนงค์รักษ์ ไชยสงคราม</t>
  </si>
  <si>
    <t>10-1-21-4203-006</t>
  </si>
  <si>
    <t xml:space="preserve">นางสาวไปรยา ชูประยูร  </t>
  </si>
  <si>
    <t>10-1-21-4203-007</t>
  </si>
  <si>
    <t>นางสาววิภาวรรณ สำราญญาติ</t>
  </si>
  <si>
    <t>10-1-21-4203-008</t>
  </si>
  <si>
    <t>10-1-21-4101-035</t>
  </si>
  <si>
    <t xml:space="preserve">นางสาวสุกานดา จิตรักสินธ์  </t>
  </si>
  <si>
    <t>10-1-21-2102-009</t>
  </si>
  <si>
    <t>หัวหน้าฝ่ายทะเบียนพัสดุและทรัพย์สิน</t>
  </si>
  <si>
    <t xml:space="preserve">นางสมหมาย แถวโสภา </t>
  </si>
  <si>
    <t>10-1-21-3201-011</t>
  </si>
  <si>
    <t>10-1-21-3204-002</t>
  </si>
  <si>
    <t xml:space="preserve">นางรนัฐกานต์ บุญโนนแต้ </t>
  </si>
  <si>
    <t>10-1-21-4203-005</t>
  </si>
  <si>
    <t>นายภูมิพิชัย ชูชื่น</t>
  </si>
  <si>
    <t>10-1-21-4203-009</t>
  </si>
  <si>
    <t>นางสาวกนกพร ตะนะสอน</t>
  </si>
  <si>
    <t>10-1-21-4201-022</t>
  </si>
  <si>
    <t xml:space="preserve">นางสาวอรอนงค์ เงินลาด  </t>
  </si>
  <si>
    <t>10-1-21-4101-034</t>
  </si>
  <si>
    <t xml:space="preserve">นางอัยรัตดา บุญเรือง   </t>
  </si>
  <si>
    <t>10-1-29-2101-020</t>
  </si>
  <si>
    <t>ผู้อำนวยการกองการเจ้าหน้าที่</t>
  </si>
  <si>
    <t>จ่าเอกนันทวุฒิ ป้องขันธ์</t>
  </si>
  <si>
    <t>กองการเจ้าหน้าที่</t>
  </si>
  <si>
    <t>10-1-29-2101-021</t>
  </si>
  <si>
    <t>หัวหน้าฝ่ายสรรหาและบรรจุแต่งตั้ง</t>
  </si>
  <si>
    <t>10-1-29-3102-001</t>
  </si>
  <si>
    <t>นักทรัพยากรบุคคล</t>
  </si>
  <si>
    <t xml:space="preserve">นางสุภาวดี มังสา </t>
  </si>
  <si>
    <t>10-1-29-3102-002</t>
  </si>
  <si>
    <t xml:space="preserve">นางสาวมยุรี จันทาเทพ </t>
  </si>
  <si>
    <t>10-1-29-3102-009</t>
  </si>
  <si>
    <t>นางสุนทรี วัฒโน</t>
  </si>
  <si>
    <t>10-1-29-3102-010</t>
  </si>
  <si>
    <t xml:space="preserve">นางพันทิวา ประยูรสิงห์ </t>
  </si>
  <si>
    <t>10-1-29-3101-023</t>
  </si>
  <si>
    <t>นางสาวธัญยกานต์ อ่อนหนองหว้า</t>
  </si>
  <si>
    <t>10-1-29-3106-003</t>
  </si>
  <si>
    <t xml:space="preserve">นายณัฐภัทร ปานสุด  </t>
  </si>
  <si>
    <t>10-1-29-4101-036</t>
  </si>
  <si>
    <t>นางสาวพิมพา สมสัย</t>
  </si>
  <si>
    <t>10-1-29-4101-037</t>
  </si>
  <si>
    <t>นางสาวอริศรา พันธุ์ยาง</t>
  </si>
  <si>
    <t>10-1-29-2101-022</t>
  </si>
  <si>
    <t>หัวหน้าฝ่ายส่งเสริมและพัฒนาบุคลากร</t>
  </si>
  <si>
    <t>10-1-29-3102-003</t>
  </si>
  <si>
    <t>10-1-29-3102-004</t>
  </si>
  <si>
    <t>10-1-29-3102-005</t>
  </si>
  <si>
    <t>นายชาญชัย คุ้มกัน</t>
  </si>
  <si>
    <t>10-1-29-3102-006</t>
  </si>
  <si>
    <t>นางสาวนาฎอนงค์ ดวงโกสุม</t>
  </si>
  <si>
    <t>10-1-29-3102-007</t>
  </si>
  <si>
    <t>นางสาวภัณฑิลา กาชัย</t>
  </si>
  <si>
    <t>10-1-29-3102-008</t>
  </si>
  <si>
    <t>10-1-29-3101-019</t>
  </si>
  <si>
    <t xml:space="preserve">นางสาวศรีสุดา สมานวงศ์ </t>
  </si>
  <si>
    <t>10-1-29-3101-037</t>
  </si>
  <si>
    <t xml:space="preserve">นางภัทราภรณ์ สีทับ </t>
  </si>
  <si>
    <t>10-1-29-2101-023</t>
  </si>
  <si>
    <t>หัวหน้าฝ่ายวินัยและส่งเสริมคุณธรรม</t>
  </si>
  <si>
    <t>นายอดิศักดิ์ ชัยจำรัส</t>
  </si>
  <si>
    <t>10-1-29-3105-003</t>
  </si>
  <si>
    <t xml:space="preserve">นายสุวัฒนชัย สองศรี </t>
  </si>
  <si>
    <t>10-1-29-3105-004</t>
  </si>
  <si>
    <t>นางสาวกนกกร ทิพย์พีทานนท์</t>
  </si>
  <si>
    <t>10-1-29-3105-005</t>
  </si>
  <si>
    <t>10-1-29-3105-006</t>
  </si>
  <si>
    <t xml:space="preserve">นายทศพล ปิ่นมณี  </t>
  </si>
  <si>
    <t>10-1-29-3101-031</t>
  </si>
  <si>
    <t>นางสาวพัชรี ศรีนอก</t>
  </si>
  <si>
    <t>10-1-29-4101-040</t>
  </si>
  <si>
    <t>นางสาวสุภัค วงษ์ชาลี</t>
  </si>
  <si>
    <t>10-1-12-3205-001</t>
  </si>
  <si>
    <t xml:space="preserve">นักวิชาการตรวจสอบภายใน </t>
  </si>
  <si>
    <t>หน่วยตรวจสอบภายใน</t>
  </si>
  <si>
    <t>10-1-12-3205-002</t>
  </si>
  <si>
    <t>นางสาวิตรี คุ้มไข่น้ำ</t>
  </si>
  <si>
    <t>10-1-12-3205-003</t>
  </si>
  <si>
    <t xml:space="preserve">นางสาวกานดา กฤตศพัฒน์ </t>
  </si>
  <si>
    <t>10-1-12-3205-004</t>
  </si>
  <si>
    <t>นางสาววราลักษณ์ เทพปฏิภาณ</t>
  </si>
  <si>
    <t>10-1-12-3205-005</t>
  </si>
  <si>
    <t>นางพัทธนันท์ ธรรมประกอบ</t>
  </si>
  <si>
    <t>10-1-12-3205-006</t>
  </si>
  <si>
    <t>10-1-12-3205-007</t>
  </si>
  <si>
    <t>10-1-12-3101-024</t>
  </si>
  <si>
    <t>10-1-12-3201-010</t>
  </si>
  <si>
    <t>10-1-12-4201-020</t>
  </si>
  <si>
    <t>นางสาวฉัตรสุดา วงษ์สาระ</t>
  </si>
  <si>
    <t>10-1-12-4101-028</t>
  </si>
  <si>
    <t>นางสาวณัฐริดา ศรีลาพัด</t>
  </si>
  <si>
    <t xml:space="preserve"> </t>
  </si>
  <si>
    <t>นางศุภณัฐ สุภัทโรบล</t>
  </si>
  <si>
    <t>นางอารีรัตน์ ศรีลานิล</t>
  </si>
  <si>
    <t>นางเอมอร มหาจันทร์</t>
  </si>
  <si>
    <t>นางสาวเกสรา จันเขียด</t>
  </si>
  <si>
    <t>นางสาวมณฑาทิพย์ กลางสาทร</t>
  </si>
  <si>
    <t>นางสาวอภิรดี ศรีโฉม</t>
  </si>
  <si>
    <t>พ.จ.อ.วรรลพ แสนแก้ว</t>
  </si>
  <si>
    <t>นางชมขวัญ ชาติเผือก</t>
  </si>
  <si>
    <t>จ่าเอกปรีชา มะลิดา</t>
  </si>
  <si>
    <t>นางสาวพูนทรัพย์ พงษ์จตุรา</t>
  </si>
  <si>
    <t>นางสาวพิริญา งาหัตถี</t>
  </si>
  <si>
    <t>นางราตรี ดอกสันเทียะ</t>
  </si>
  <si>
    <t>นายไพบูลย์ พริ้งชัยภูมิ</t>
  </si>
  <si>
    <t>ลำดับ</t>
  </si>
  <si>
    <t>เงินเดือน</t>
  </si>
  <si>
    <t>หมายเหตุ</t>
  </si>
  <si>
    <t>จ่าสิบเอกเกรียงไกร แตงเส็ง</t>
  </si>
  <si>
    <t>นางสาวนาวัน แสนผาบ</t>
  </si>
  <si>
    <t>นายพงษ์พัฒน์ สาสอน</t>
  </si>
  <si>
    <t>นางสาวศิรินาถ เลพล</t>
  </si>
  <si>
    <t>นางสาวโสภิตา ทองเสน</t>
  </si>
  <si>
    <t>นายวรปรัชญ์ แนวหล้า</t>
  </si>
  <si>
    <t>นางสาวธัญญาภรณ์ ทาท่าหว้า</t>
  </si>
  <si>
    <t>จ.อ.วัชรินทร์ โพธิ์สุทธิ์</t>
  </si>
  <si>
    <t>นายปิติพัฒน์ พาบุ</t>
  </si>
  <si>
    <t>นายพิสิทธิ์ มาสี</t>
  </si>
  <si>
    <t>นางสาวสุพรรษา แก้วอุไร</t>
  </si>
  <si>
    <t>นางสาวเอมมิกา กางกรณ์</t>
  </si>
  <si>
    <t>พ.จ.อ. อุทัย โภคา</t>
  </si>
  <si>
    <t>หัวหน้าฝ่ายส่งเสริมการศึกษาฯ</t>
  </si>
  <si>
    <t>หนฝ.ส่งเสริมกีฬาและนันทนาการ</t>
  </si>
  <si>
    <t>ผอ.กองยุทธศาสตร์และงบประมาณ</t>
  </si>
  <si>
    <t>ผู้อำนวยการกองการศึกษาฯ</t>
  </si>
  <si>
    <t>นางวรวลัญช์ แดนไธสง</t>
  </si>
  <si>
    <t>นายสมโภชน์ โชติประยูร</t>
  </si>
  <si>
    <t>นางจิรพรรณ พลพุทธา</t>
  </si>
  <si>
    <t>นางพรปวีย์ สนธิ์ชัย</t>
  </si>
  <si>
    <t>ชื่อ - สกุล</t>
  </si>
  <si>
    <t>องค์การบริหารส่วนจังหวัดชัยภูมิ อำเภอเมืองชัยภูมิ จังหวัดชัยภูมิ</t>
  </si>
  <si>
    <t>สูง</t>
  </si>
  <si>
    <t>นายนวศาสตร์ สิงห์กุล</t>
  </si>
  <si>
    <t>นางสาวจิตฏิยาพร ของโพธิ์</t>
  </si>
  <si>
    <t>ปก./ชก.</t>
  </si>
  <si>
    <t>นางสาวจันทร์เพ็ญ ภิรมจิตร์</t>
  </si>
  <si>
    <t>นางกันยารัตน์ แก้วหนองแสง</t>
  </si>
  <si>
    <t xml:space="preserve">     รวม</t>
  </si>
  <si>
    <t>นางสาวธนวันต์ สวงโท</t>
  </si>
  <si>
    <t>ปฎิบัติงาน</t>
  </si>
  <si>
    <t>นางสาวขนิษฐา สถิตชัย</t>
  </si>
  <si>
    <t>นางสาวมัลลิกา สกุลอนันท์</t>
  </si>
  <si>
    <t>นางสาวกชกร ทิพย์รักษ์</t>
  </si>
  <si>
    <t>นางสาวสุกัญญา จุลละนันทน์</t>
  </si>
  <si>
    <t>นายเลิศชาย แก้วชัยภูมิ</t>
  </si>
  <si>
    <t>นางสาวอภิญญา อภัยฤทธิรงค์</t>
  </si>
  <si>
    <t>นางสาวสุวิชา ใจเย็น</t>
  </si>
  <si>
    <t>นางสาวสุดารัตน์ จุมพลพงษ์</t>
  </si>
  <si>
    <t>นางสาวชนัญชิตา สิงหทานนท์</t>
  </si>
  <si>
    <t>นายวิทยา คำเกษม</t>
  </si>
  <si>
    <t>เต็มขั้น</t>
  </si>
  <si>
    <t>ปฎิบัติการ</t>
  </si>
  <si>
    <t>ฝ่ายส่งเสริมการท่องเที่ยว</t>
  </si>
  <si>
    <t>ฝ่ายบริหารงานทั่วไป</t>
  </si>
  <si>
    <t>กลุ่มงานนิติการ</t>
  </si>
  <si>
    <t>ฝ่ายกิจการสภา</t>
  </si>
  <si>
    <t>ฝ่ายการประชุม</t>
  </si>
  <si>
    <t>ฝ่ายกิจการคณะผู้บริหาร</t>
  </si>
  <si>
    <t>ฝ่ายบริหารงานคลัง</t>
  </si>
  <si>
    <t>ฝ่ายการเงินและบัญชี</t>
  </si>
  <si>
    <t>ฝ่ายระเบียบงานคลัง</t>
  </si>
  <si>
    <t>ฝ่ายเร่งรัดและจัดเก็บรายได้</t>
  </si>
  <si>
    <t>ฝ่ายผังเมือง</t>
  </si>
  <si>
    <t>ฝ่ายสาธารณูปโภค</t>
  </si>
  <si>
    <t>ฝ่ายเครื่องจักรกล</t>
  </si>
  <si>
    <t>ฝ่ายสำรวจและออกแบบ</t>
  </si>
  <si>
    <t>ฝ่ายก่อสร้างและซ่อมบำรุง</t>
  </si>
  <si>
    <t>ฝ่ายบริหารงานสาธารณสุข</t>
  </si>
  <si>
    <t>ฝ่ายป้องกันและควบคุมโรค</t>
  </si>
  <si>
    <t>ฝ่ายงบประมาณ</t>
  </si>
  <si>
    <t>ฝ่ายตรวจติดตามและประเมินผล</t>
  </si>
  <si>
    <t>ฝ่ายส่งเสริมการศึกษา ศาสนาและวัฒนธรรม</t>
  </si>
  <si>
    <t>ฝ่ายส่งเสริมกีฬาและนันทนาการ</t>
  </si>
  <si>
    <t>หน่วยศึกษานิเทศก์</t>
  </si>
  <si>
    <t>ฝ่ายสังคมสงเคราะห์</t>
  </si>
  <si>
    <t>ฝ่ายส่งเสริมสวัสดิการสังคม</t>
  </si>
  <si>
    <t>ฝ่ายส่งเสริมและพัฒนาอาชีพ</t>
  </si>
  <si>
    <t>ฝ่ายจัดหาพัสดุ</t>
  </si>
  <si>
    <t>ฝ่ายทะเบียนพัสดุและทรัพย์สิน</t>
  </si>
  <si>
    <t>ฝ่ายสรรหาและบรรจุแต่งตั้ง</t>
  </si>
  <si>
    <t>ฝ่ายส่งเสริมและพัฒนาบุคลากร</t>
  </si>
  <si>
    <t>ฝ่ายวินัยและส่งเสริมคุณธรรม</t>
  </si>
  <si>
    <t>ชพ.</t>
  </si>
  <si>
    <t>ฐานในการ</t>
  </si>
  <si>
    <t>คำนวณ</t>
  </si>
  <si>
    <t>ร้อยละ</t>
  </si>
  <si>
    <t>ที่ได้เลื่อน</t>
  </si>
  <si>
    <t>เป็นเงิน</t>
  </si>
  <si>
    <t>จำนวน</t>
  </si>
  <si>
    <t>เต็มสิบ</t>
  </si>
  <si>
    <t>ฐานฯ</t>
  </si>
  <si>
    <t>บน</t>
  </si>
  <si>
    <t>ล่าง</t>
  </si>
  <si>
    <t>ฝ่ายบริหารการศึกษา</t>
  </si>
  <si>
    <t>นางสาวณัฎฐ ซ้ายจันทึก</t>
  </si>
  <si>
    <t>นายศุภกฤษ บุญละคร</t>
  </si>
  <si>
    <t>นายเทอดชัย ทับไธสงค์</t>
  </si>
  <si>
    <t>นางสาวนีลฌา งานยางหวาย</t>
  </si>
  <si>
    <t>ปลัด อบจ.</t>
  </si>
  <si>
    <t>รองปลัด อบจ.</t>
  </si>
  <si>
    <t>นักป้องกันฯ</t>
  </si>
  <si>
    <t>จพง.ป้องกันฯ</t>
  </si>
  <si>
    <t>หน.ฝ.สำรวจและออกแบบ</t>
  </si>
  <si>
    <t>หน.ฝ.บริการสาธารณสุข</t>
  </si>
  <si>
    <t>หน.ฝ.ป้องกันและควบคุมโรค</t>
  </si>
  <si>
    <t>ฝ่ายบริการสาธารณสุข</t>
  </si>
  <si>
    <t>ปง./ชง.</t>
  </si>
  <si>
    <t>เงินเดือน/</t>
  </si>
  <si>
    <t>ค่ากลาง</t>
  </si>
  <si>
    <t>ข้าราชการองค์การบริหารส่วนจังหวัด ประมาณการเงินเดือน ณ 1 ตุลาคม 2569</t>
  </si>
  <si>
    <t>1 ต.ค. 70</t>
  </si>
  <si>
    <t>* หมายเหตุ ตำแหน่งว่างกำหนดเป็นค่ากลางเงินเดือนของแต่ละประเภทตำแหน่ง</t>
  </si>
  <si>
    <t>ทั้งปี</t>
  </si>
  <si>
    <t>คนครอง</t>
  </si>
  <si>
    <t>รวม</t>
  </si>
  <si>
    <t>ว่าง</t>
  </si>
  <si>
    <t>ว่างรวม</t>
  </si>
  <si>
    <t xml:space="preserve">ข้าราชการองค์การบริหารส่วนจังหวัด   </t>
  </si>
  <si>
    <t xml:space="preserve">ข้าราชการ อบจ. (รพ.สต.)             </t>
  </si>
  <si>
    <t>กรอบฯ</t>
  </si>
  <si>
    <t>คน</t>
  </si>
  <si>
    <t>ครอง</t>
  </si>
  <si>
    <t>* ข้อมูล ณ 30 กันยายน 2569</t>
  </si>
  <si>
    <t>เงินประจำ</t>
  </si>
  <si>
    <t>พ.ต.ก.</t>
  </si>
  <si>
    <t>ค่าตอบแทน</t>
  </si>
  <si>
    <t>(นิติกร)</t>
  </si>
  <si>
    <t>ตำแหน่ง/</t>
  </si>
  <si>
    <t>วิทยฐานะ</t>
  </si>
  <si>
    <t>รายเดือน/</t>
  </si>
  <si>
    <t>อื่น ๆ (ชพ.)</t>
  </si>
  <si>
    <t>เงินเพิ่ม</t>
  </si>
  <si>
    <t>การครองชีพ</t>
  </si>
  <si>
    <t>ชั่วคราว</t>
  </si>
  <si>
    <t>ฝ่ายนโยบายและแผนงาน</t>
  </si>
  <si>
    <t>ค่าตอบแทนอื่น</t>
  </si>
  <si>
    <t>10 1 08 3811 001</t>
  </si>
  <si>
    <t>10 1 08 3811 002</t>
  </si>
  <si>
    <t>10 1 08 3811 003</t>
  </si>
  <si>
    <t>10 1 08 3811 004</t>
  </si>
  <si>
    <t>10 1 08 3811 005</t>
  </si>
  <si>
    <t>10 1 08 3811 006</t>
  </si>
  <si>
    <t>10 1 08 3811 007</t>
  </si>
  <si>
    <t>ศึกษานิเทศก์</t>
  </si>
  <si>
    <t>นางณัฏฐากานต์ เนาว์นนท์</t>
  </si>
  <si>
    <t>นายสุริยะ ป้องขันธ์</t>
  </si>
  <si>
    <t>นางสาวรุ้งทิพย์ พุดพึ่ง</t>
  </si>
  <si>
    <t>นางรัตนาภรณ์ ปะหุสี</t>
  </si>
  <si>
    <t>นางสาวศศิธร ลุนศิลา</t>
  </si>
  <si>
    <t>นายอนุวัฒน์ มั่งคั่ง</t>
  </si>
  <si>
    <t>-</t>
  </si>
  <si>
    <t>ชช.</t>
  </si>
  <si>
    <t>กลุ่มบัญชี</t>
  </si>
  <si>
    <t>สังกัด</t>
  </si>
  <si>
    <t>ค่าจ้าง</t>
  </si>
  <si>
    <t>ขั้น</t>
  </si>
  <si>
    <t>1 ต.ค. 68</t>
  </si>
  <si>
    <t>1 เม.ย. 68</t>
  </si>
  <si>
    <t>นายธนภณ ถนอมพันธุ์</t>
  </si>
  <si>
    <t>พนักงานขับเครื่องจักรกล</t>
  </si>
  <si>
    <t>ช่าง (1-3)</t>
  </si>
  <si>
    <t>ค่าจ้างเต็มขั้นกลุ่ม 2</t>
  </si>
  <si>
    <t>ขนาดกลาง</t>
  </si>
  <si>
    <t>ให้เลื่อนค่าจ้างในกลุ่มที่ 3</t>
  </si>
  <si>
    <t>นายบัวพัน มาตกำจร</t>
  </si>
  <si>
    <t>(32.0)</t>
  </si>
  <si>
    <t>นายไวพจน์ จันทร์หก</t>
  </si>
  <si>
    <t>(34.0)</t>
  </si>
  <si>
    <t>นายธนาวุฒิ พ่วงทอง</t>
  </si>
  <si>
    <t>ขนาดหนัก</t>
  </si>
  <si>
    <t>(37.0)</t>
  </si>
  <si>
    <t>ให้เลื่อนค่าจ้างในกลุ่มที่ 3 (เต็มขั้น)</t>
  </si>
  <si>
    <t>บัญชีรายละเอียดการเลื่อนขั้นค่าจ้างลูกจ้างประจำ องค์การบริหารส่วนจังหวัดชัยภูมิ ครั้งที่ 1 ประจำปีงบประมาณ พ.ศ. 2568</t>
  </si>
  <si>
    <t>แนบท้ายคำสั่งองค์การบริหารส่วนจังหวัดชัยภูมิ ที่            /2568 ลงวันที่       มิถุนายน พ.ศ. 2568</t>
  </si>
  <si>
    <t>1 มี.ค. 68</t>
  </si>
  <si>
    <t>(28.0)</t>
  </si>
  <si>
    <t>(31.5)</t>
  </si>
  <si>
    <t>(นางสาวสุรีวรรณ  นาคาศัย)</t>
  </si>
  <si>
    <t>นายกองค์การบริหารส่วนจังหวัดชัยภูมิ</t>
  </si>
  <si>
    <t>บัญชีรายละเอียดประมาณการค่าจ้างลูกจ้างประจำ องค์การบริหารส่วนจังหวัดชัยภูมิ ประจำปีงบประมาณ พ.ศ. 2570</t>
  </si>
  <si>
    <t>1 ต.ค. 69</t>
  </si>
  <si>
    <t>ขั้นทั้งปี</t>
  </si>
  <si>
    <t>(35.5)</t>
  </si>
  <si>
    <t>1 เม.ย. 69</t>
  </si>
  <si>
    <t>(36.00)</t>
  </si>
  <si>
    <t>2569</t>
  </si>
  <si>
    <t>1 เม.ย. 70</t>
  </si>
  <si>
    <t>(34.5)</t>
  </si>
  <si>
    <t>เกษียณฯ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</si>
</sst>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"/>
  </numFmts>
  <fonts count="13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sz val="8"/>
      <name val="TH SarabunPSK"/>
      <family val="2"/>
    </font>
    <font>
      <sz val="15"/>
      <color theme="3" tint="0.3999755851924192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71">
    <xf numFmtId="0" fontId="0" fillId="0" borderId="0" xfId="0"/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4" fillId="0" borderId="11" xfId="2" applyFont="1" applyBorder="1" applyAlignment="1">
      <alignment horizontal="center" vertical="center" shrinkToFit="1"/>
    </xf>
    <xf numFmtId="0" fontId="4" fillId="0" borderId="11" xfId="2" applyFont="1" applyBorder="1" applyAlignment="1" applyProtection="1">
      <alignment horizontal="left" vertical="center" shrinkToFit="1"/>
      <protection locked="0"/>
    </xf>
    <xf numFmtId="0" fontId="4" fillId="0" borderId="11" xfId="2" applyFont="1" applyBorder="1" applyAlignment="1" applyProtection="1">
      <alignment horizontal="center" vertical="center" shrinkToFit="1"/>
      <protection locked="0"/>
    </xf>
    <xf numFmtId="3" fontId="7" fillId="0" borderId="11" xfId="2" applyNumberFormat="1" applyFont="1" applyBorder="1" applyAlignment="1" applyProtection="1">
      <alignment horizontal="center" vertical="center" shrinkToFit="1"/>
      <protection locked="0"/>
    </xf>
    <xf numFmtId="2" fontId="7" fillId="0" borderId="11" xfId="2" applyNumberFormat="1" applyFont="1" applyBorder="1" applyAlignment="1" applyProtection="1">
      <alignment horizontal="center" vertical="center" shrinkToFit="1"/>
      <protection locked="0"/>
    </xf>
    <xf numFmtId="165" fontId="4" fillId="0" borderId="11" xfId="0" applyNumberFormat="1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 applyProtection="1">
      <alignment horizontal="left" vertical="center" shrinkToFit="1"/>
      <protection locked="0"/>
    </xf>
    <xf numFmtId="0" fontId="4" fillId="0" borderId="1" xfId="2" applyFont="1" applyBorder="1" applyAlignment="1" applyProtection="1">
      <alignment horizontal="center" vertical="center" shrinkToFit="1"/>
      <protection locked="0"/>
    </xf>
    <xf numFmtId="3" fontId="7" fillId="0" borderId="1" xfId="2" applyNumberFormat="1" applyFont="1" applyBorder="1" applyAlignment="1" applyProtection="1">
      <alignment horizontal="right" vertical="center" shrinkToFit="1"/>
      <protection locked="0"/>
    </xf>
    <xf numFmtId="3" fontId="7" fillId="0" borderId="1" xfId="2" applyNumberFormat="1" applyFont="1" applyBorder="1" applyAlignment="1" applyProtection="1">
      <alignment horizontal="center" vertical="center" shrinkToFit="1"/>
      <protection locked="0"/>
    </xf>
    <xf numFmtId="2" fontId="7" fillId="0" borderId="1" xfId="2" applyNumberFormat="1" applyFont="1" applyBorder="1" applyAlignment="1" applyProtection="1">
      <alignment horizontal="center" vertical="center" shrinkToFit="1"/>
      <protection locked="0"/>
    </xf>
    <xf numFmtId="0" fontId="4" fillId="0" borderId="2" xfId="2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9" xfId="2" applyFont="1" applyBorder="1" applyAlignment="1" applyProtection="1">
      <alignment horizontal="left" vertical="center" shrinkToFit="1"/>
      <protection locked="0"/>
    </xf>
    <xf numFmtId="0" fontId="4" fillId="0" borderId="8" xfId="2" applyFont="1" applyBorder="1" applyAlignment="1" applyProtection="1">
      <alignment horizontal="center" vertical="center" shrinkToFit="1"/>
      <protection locked="0"/>
    </xf>
    <xf numFmtId="3" fontId="7" fillId="0" borderId="2" xfId="2" applyNumberFormat="1" applyFont="1" applyBorder="1" applyAlignment="1" applyProtection="1">
      <alignment horizontal="center" vertical="center" shrinkToFit="1"/>
      <protection locked="0"/>
    </xf>
    <xf numFmtId="2" fontId="7" fillId="0" borderId="2" xfId="2" applyNumberFormat="1" applyFont="1" applyBorder="1" applyAlignment="1" applyProtection="1">
      <alignment horizontal="center" vertical="center" shrinkToFit="1"/>
      <protection locked="0"/>
    </xf>
    <xf numFmtId="0" fontId="4" fillId="0" borderId="3" xfId="2" applyFont="1" applyBorder="1" applyAlignment="1">
      <alignment horizontal="center" vertical="center" shrinkToFit="1"/>
    </xf>
    <xf numFmtId="0" fontId="5" fillId="0" borderId="14" xfId="2" applyFont="1" applyBorder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horizontal="left" vertical="center" shrinkToFit="1"/>
      <protection locked="0"/>
    </xf>
    <xf numFmtId="0" fontId="4" fillId="0" borderId="14" xfId="2" applyFont="1" applyBorder="1" applyAlignment="1" applyProtection="1">
      <alignment horizontal="center" vertical="center" shrinkToFit="1"/>
      <protection locked="0"/>
    </xf>
    <xf numFmtId="3" fontId="7" fillId="0" borderId="14" xfId="2" applyNumberFormat="1" applyFont="1" applyBorder="1" applyAlignment="1" applyProtection="1">
      <alignment horizontal="right" vertical="center" shrinkToFit="1"/>
      <protection locked="0"/>
    </xf>
    <xf numFmtId="3" fontId="7" fillId="0" borderId="14" xfId="2" applyNumberFormat="1" applyFont="1" applyBorder="1" applyAlignment="1" applyProtection="1">
      <alignment horizontal="center" vertical="center" shrinkToFit="1"/>
      <protection locked="0"/>
    </xf>
    <xf numFmtId="2" fontId="7" fillId="0" borderId="14" xfId="2" applyNumberFormat="1" applyFont="1" applyBorder="1" applyAlignment="1" applyProtection="1">
      <alignment horizontal="center" vertical="center" shrinkToFit="1"/>
      <protection locked="0"/>
    </xf>
    <xf numFmtId="0" fontId="4" fillId="0" borderId="12" xfId="2" applyFont="1" applyBorder="1" applyAlignment="1" applyProtection="1">
      <alignment horizontal="left" vertical="center" shrinkToFit="1"/>
      <protection locked="0"/>
    </xf>
    <xf numFmtId="3" fontId="7" fillId="0" borderId="13" xfId="2" applyNumberFormat="1" applyFont="1" applyBorder="1" applyAlignment="1" applyProtection="1">
      <alignment horizontal="center" vertical="center" shrinkToFit="1"/>
      <protection locked="0"/>
    </xf>
    <xf numFmtId="0" fontId="4" fillId="0" borderId="4" xfId="2" applyFont="1" applyBorder="1" applyAlignment="1" applyProtection="1">
      <alignment horizontal="left" vertical="center" shrinkToFit="1"/>
      <protection locked="0"/>
    </xf>
    <xf numFmtId="0" fontId="4" fillId="0" borderId="3" xfId="2" applyFont="1" applyBorder="1" applyAlignment="1" applyProtection="1">
      <alignment horizontal="left" vertical="center" shrinkToFit="1"/>
      <protection locked="0"/>
    </xf>
    <xf numFmtId="0" fontId="4" fillId="0" borderId="4" xfId="2" applyFont="1" applyBorder="1" applyAlignment="1" applyProtection="1">
      <alignment horizontal="center" vertical="center" shrinkToFit="1"/>
      <protection locked="0"/>
    </xf>
    <xf numFmtId="3" fontId="7" fillId="0" borderId="5" xfId="2" applyNumberFormat="1" applyFont="1" applyBorder="1" applyAlignment="1" applyProtection="1">
      <alignment horizontal="center" vertical="center" shrinkToFit="1"/>
      <protection locked="0"/>
    </xf>
    <xf numFmtId="2" fontId="7" fillId="0" borderId="4" xfId="2" applyNumberFormat="1" applyFont="1" applyBorder="1" applyAlignment="1" applyProtection="1">
      <alignment horizontal="center" vertical="center" shrinkToFit="1"/>
      <protection locked="0"/>
    </xf>
    <xf numFmtId="3" fontId="7" fillId="0" borderId="4" xfId="2" applyNumberFormat="1" applyFont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6" xfId="2" applyFont="1" applyBorder="1" applyAlignment="1" applyProtection="1">
      <alignment horizontal="left" vertical="center" shrinkToFit="1"/>
      <protection locked="0"/>
    </xf>
    <xf numFmtId="0" fontId="4" fillId="0" borderId="2" xfId="2" applyFont="1" applyBorder="1" applyAlignment="1" applyProtection="1">
      <alignment horizontal="center" vertical="center" shrinkToFit="1"/>
      <protection locked="0"/>
    </xf>
    <xf numFmtId="3" fontId="7" fillId="0" borderId="7" xfId="2" applyNumberFormat="1" applyFont="1" applyBorder="1" applyAlignment="1" applyProtection="1">
      <alignment horizontal="center" vertical="center" shrinkToFit="1"/>
      <protection locked="0"/>
    </xf>
    <xf numFmtId="0" fontId="4" fillId="0" borderId="4" xfId="2" applyFont="1" applyBorder="1" applyAlignment="1">
      <alignment horizontal="center" vertical="center" shrinkToFit="1"/>
    </xf>
    <xf numFmtId="0" fontId="4" fillId="0" borderId="2" xfId="2" applyFont="1" applyBorder="1" applyAlignment="1" applyProtection="1">
      <alignment horizontal="left" vertical="center" shrinkToFit="1"/>
      <protection locked="0"/>
    </xf>
    <xf numFmtId="3" fontId="7" fillId="0" borderId="4" xfId="2" applyNumberFormat="1" applyFont="1" applyBorder="1" applyAlignment="1" applyProtection="1">
      <alignment horizontal="center" vertical="center" shrinkToFit="1"/>
      <protection locked="0"/>
    </xf>
    <xf numFmtId="0" fontId="4" fillId="0" borderId="8" xfId="2" applyFont="1" applyBorder="1" applyAlignment="1">
      <alignment horizontal="center" vertical="center" shrinkToFit="1"/>
    </xf>
    <xf numFmtId="0" fontId="4" fillId="0" borderId="8" xfId="2" applyFont="1" applyBorder="1" applyAlignment="1" applyProtection="1">
      <alignment horizontal="left" vertical="center" shrinkToFit="1"/>
      <protection locked="0"/>
    </xf>
    <xf numFmtId="3" fontId="7" fillId="0" borderId="10" xfId="2" applyNumberFormat="1" applyFont="1" applyBorder="1" applyAlignment="1" applyProtection="1">
      <alignment horizontal="center" vertical="center" shrinkToFit="1"/>
      <protection locked="0"/>
    </xf>
    <xf numFmtId="2" fontId="7" fillId="0" borderId="8" xfId="2" applyNumberFormat="1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left" vertical="center" shrinkToFit="1"/>
      <protection locked="0"/>
    </xf>
    <xf numFmtId="0" fontId="7" fillId="0" borderId="3" xfId="2" applyFont="1" applyBorder="1" applyAlignment="1" applyProtection="1">
      <alignment horizontal="left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4" fillId="0" borderId="10" xfId="2" applyFont="1" applyBorder="1" applyAlignment="1" applyProtection="1">
      <alignment horizontal="center" vertical="center" shrinkToFit="1"/>
      <protection locked="0"/>
    </xf>
    <xf numFmtId="3" fontId="7" fillId="0" borderId="8" xfId="2" applyNumberFormat="1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13" xfId="2" applyFont="1" applyBorder="1" applyAlignment="1" applyProtection="1">
      <alignment horizontal="center" vertical="center" shrinkToFit="1"/>
      <protection locked="0"/>
    </xf>
    <xf numFmtId="0" fontId="4" fillId="0" borderId="5" xfId="2" applyFont="1" applyBorder="1" applyAlignment="1" applyProtection="1">
      <alignment horizontal="center" vertical="center" shrinkToFit="1"/>
      <protection locked="0"/>
    </xf>
    <xf numFmtId="0" fontId="4" fillId="0" borderId="7" xfId="2" applyFont="1" applyBorder="1" applyAlignment="1" applyProtection="1">
      <alignment horizontal="center" vertical="center" shrinkToFit="1"/>
      <protection locked="0"/>
    </xf>
    <xf numFmtId="0" fontId="7" fillId="0" borderId="11" xfId="2" applyFont="1" applyBorder="1" applyAlignment="1" applyProtection="1">
      <alignment horizontal="left" vertical="center" shrinkToFit="1"/>
      <protection locked="0"/>
    </xf>
    <xf numFmtId="0" fontId="7" fillId="0" borderId="12" xfId="2" applyFont="1" applyBorder="1" applyAlignment="1" applyProtection="1">
      <alignment horizontal="left" vertical="center" shrinkToFit="1"/>
      <protection locked="0"/>
    </xf>
    <xf numFmtId="0" fontId="7" fillId="0" borderId="11" xfId="2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4" fillId="0" borderId="12" xfId="2" applyFont="1" applyBorder="1" applyAlignment="1">
      <alignment horizontal="center" vertical="center" shrinkToFit="1"/>
    </xf>
    <xf numFmtId="0" fontId="5" fillId="0" borderId="1" xfId="2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vertical="center" shrinkToFit="1"/>
    </xf>
    <xf numFmtId="0" fontId="4" fillId="0" borderId="8" xfId="0" applyFont="1" applyBorder="1" applyAlignment="1" applyProtection="1">
      <alignment vertical="center" shrinkToFit="1"/>
      <protection locked="0"/>
    </xf>
    <xf numFmtId="0" fontId="8" fillId="0" borderId="4" xfId="0" applyFont="1" applyBorder="1" applyAlignment="1">
      <alignment vertical="center" shrinkToFit="1"/>
    </xf>
    <xf numFmtId="0" fontId="7" fillId="0" borderId="2" xfId="2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3" fontId="6" fillId="0" borderId="0" xfId="0" applyNumberFormat="1" applyFont="1" applyAlignment="1" applyProtection="1">
      <alignment vertical="center" shrinkToFit="1"/>
      <protection locked="0"/>
    </xf>
    <xf numFmtId="3" fontId="6" fillId="2" borderId="17" xfId="0" applyNumberFormat="1" applyFont="1" applyFill="1" applyBorder="1" applyAlignment="1" applyProtection="1">
      <alignment vertical="center" shrinkToFit="1"/>
      <protection locked="0"/>
    </xf>
    <xf numFmtId="0" fontId="7" fillId="0" borderId="11" xfId="2" applyFont="1" applyBorder="1" applyAlignment="1">
      <alignment horizontal="center" vertical="center" shrinkToFit="1"/>
    </xf>
    <xf numFmtId="0" fontId="7" fillId="0" borderId="6" xfId="2" applyFont="1" applyBorder="1" applyAlignment="1" applyProtection="1">
      <alignment horizontal="left" vertical="center" shrinkToFit="1"/>
      <protection locked="0"/>
    </xf>
    <xf numFmtId="3" fontId="4" fillId="0" borderId="13" xfId="2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" fontId="4" fillId="0" borderId="5" xfId="2" applyNumberFormat="1" applyFont="1" applyBorder="1" applyAlignment="1" applyProtection="1">
      <alignment horizontal="center" vertical="center" shrinkToFit="1"/>
      <protection locked="0"/>
    </xf>
    <xf numFmtId="3" fontId="4" fillId="0" borderId="7" xfId="2" applyNumberFormat="1" applyFont="1" applyBorder="1" applyAlignment="1" applyProtection="1">
      <alignment horizontal="center" vertical="center" shrinkToFit="1"/>
      <protection locked="0"/>
    </xf>
    <xf numFmtId="4" fontId="7" fillId="3" borderId="11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1" xfId="2" applyNumberFormat="1" applyFont="1" applyFill="1" applyBorder="1" applyAlignment="1" applyProtection="1">
      <alignment horizontal="right" vertical="center" shrinkToFit="1"/>
      <protection locked="0"/>
    </xf>
    <xf numFmtId="3" fontId="4" fillId="0" borderId="4" xfId="2" applyNumberFormat="1" applyFont="1" applyBorder="1" applyAlignment="1" applyProtection="1">
      <alignment horizontal="center" vertical="center" shrinkToFit="1"/>
      <protection locked="0"/>
    </xf>
    <xf numFmtId="4" fontId="7" fillId="3" borderId="2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2" xfId="2" applyNumberFormat="1" applyFont="1" applyFill="1" applyBorder="1" applyAlignment="1" applyProtection="1">
      <alignment horizontal="right" vertical="center" shrinkToFit="1"/>
      <protection locked="0"/>
    </xf>
    <xf numFmtId="4" fontId="7" fillId="3" borderId="14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4" xfId="2" applyNumberFormat="1" applyFont="1" applyFill="1" applyBorder="1" applyAlignment="1" applyProtection="1">
      <alignment horizontal="right" vertical="center" shrinkToFit="1"/>
      <protection locked="0"/>
    </xf>
    <xf numFmtId="4" fontId="7" fillId="3" borderId="4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4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15" xfId="2" applyFont="1" applyBorder="1" applyAlignment="1" applyProtection="1">
      <alignment horizontal="left" vertical="center" shrinkToFit="1"/>
      <protection locked="0"/>
    </xf>
    <xf numFmtId="0" fontId="4" fillId="0" borderId="15" xfId="2" applyFont="1" applyBorder="1" applyAlignment="1" applyProtection="1">
      <alignment horizontal="center" vertical="center" shrinkToFit="1"/>
      <protection locked="0"/>
    </xf>
    <xf numFmtId="4" fontId="7" fillId="3" borderId="8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8" xfId="2" applyNumberFormat="1" applyFont="1" applyFill="1" applyBorder="1" applyAlignment="1" applyProtection="1">
      <alignment horizontal="right" vertical="center" shrinkToFit="1"/>
      <protection locked="0"/>
    </xf>
    <xf numFmtId="0" fontId="7" fillId="0" borderId="4" xfId="2" applyFont="1" applyBorder="1" applyAlignment="1">
      <alignment horizontal="center" vertical="center" shrinkToFit="1"/>
    </xf>
    <xf numFmtId="0" fontId="7" fillId="0" borderId="15" xfId="2" applyFont="1" applyBorder="1" applyAlignment="1" applyProtection="1">
      <alignment horizontal="center" vertical="center" shrinkToFit="1"/>
      <protection locked="0"/>
    </xf>
    <xf numFmtId="3" fontId="7" fillId="0" borderId="15" xfId="2" applyNumberFormat="1" applyFont="1" applyBorder="1" applyAlignment="1" applyProtection="1">
      <alignment horizontal="center" vertical="center" shrinkToFit="1"/>
      <protection locked="0"/>
    </xf>
    <xf numFmtId="4" fontId="7" fillId="3" borderId="1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" fontId="7" fillId="0" borderId="14" xfId="2" applyNumberFormat="1" applyFont="1" applyBorder="1" applyAlignment="1" applyProtection="1">
      <alignment horizontal="right" vertical="center" shrinkToFit="1"/>
      <protection locked="0"/>
    </xf>
    <xf numFmtId="4" fontId="7" fillId="0" borderId="1" xfId="2" applyNumberFormat="1" applyFont="1" applyBorder="1" applyAlignment="1" applyProtection="1">
      <alignment horizontal="right" vertical="center" shrinkToFit="1"/>
      <protection locked="0"/>
    </xf>
    <xf numFmtId="0" fontId="4" fillId="0" borderId="15" xfId="2" applyFont="1" applyBorder="1" applyAlignment="1">
      <alignment horizontal="center" vertical="center" shrinkToFit="1"/>
    </xf>
    <xf numFmtId="165" fontId="4" fillId="0" borderId="15" xfId="0" applyNumberFormat="1" applyFont="1" applyBorder="1" applyAlignment="1" applyProtection="1">
      <alignment vertical="center" shrinkToFit="1"/>
      <protection locked="0"/>
    </xf>
    <xf numFmtId="0" fontId="4" fillId="4" borderId="11" xfId="2" applyFont="1" applyFill="1" applyBorder="1" applyAlignment="1" applyProtection="1">
      <alignment horizontal="center" vertical="center" shrinkToFit="1"/>
      <protection locked="0"/>
    </xf>
    <xf numFmtId="0" fontId="4" fillId="4" borderId="4" xfId="2" applyFont="1" applyFill="1" applyBorder="1" applyAlignment="1" applyProtection="1">
      <alignment horizontal="left" vertical="center" shrinkToFit="1"/>
      <protection locked="0"/>
    </xf>
    <xf numFmtId="0" fontId="4" fillId="4" borderId="4" xfId="2" applyFont="1" applyFill="1" applyBorder="1" applyAlignment="1">
      <alignment horizontal="center" vertical="center" shrinkToFit="1"/>
    </xf>
    <xf numFmtId="0" fontId="4" fillId="4" borderId="2" xfId="2" applyFont="1" applyFill="1" applyBorder="1" applyAlignment="1" applyProtection="1">
      <alignment horizontal="left" vertical="center" shrinkToFit="1"/>
      <protection locked="0"/>
    </xf>
    <xf numFmtId="0" fontId="7" fillId="4" borderId="2" xfId="2" applyFont="1" applyFill="1" applyBorder="1" applyAlignment="1" applyProtection="1">
      <alignment horizontal="left" vertical="center" shrinkToFit="1"/>
      <protection locked="0"/>
    </xf>
    <xf numFmtId="0" fontId="4" fillId="4" borderId="3" xfId="2" applyFont="1" applyFill="1" applyBorder="1" applyAlignment="1" applyProtection="1">
      <alignment horizontal="left" vertical="center" shrinkToFit="1"/>
      <protection locked="0"/>
    </xf>
    <xf numFmtId="0" fontId="4" fillId="4" borderId="8" xfId="0" applyFont="1" applyFill="1" applyBorder="1" applyAlignment="1" applyProtection="1">
      <alignment vertical="center"/>
      <protection locked="0"/>
    </xf>
    <xf numFmtId="0" fontId="10" fillId="4" borderId="4" xfId="2" applyFont="1" applyFill="1" applyBorder="1" applyAlignment="1" applyProtection="1">
      <alignment horizontal="left" vertical="center" shrinkToFit="1"/>
      <protection locked="0"/>
    </xf>
    <xf numFmtId="0" fontId="4" fillId="4" borderId="15" xfId="2" applyFont="1" applyFill="1" applyBorder="1" applyAlignment="1" applyProtection="1">
      <alignment horizontal="left" vertical="center" shrinkToFit="1"/>
      <protection locked="0"/>
    </xf>
    <xf numFmtId="0" fontId="4" fillId="4" borderId="11" xfId="2" applyFont="1" applyFill="1" applyBorder="1" applyAlignment="1" applyProtection="1">
      <alignment horizontal="left" vertical="center" shrinkToFit="1"/>
      <protection locked="0"/>
    </xf>
    <xf numFmtId="0" fontId="7" fillId="4" borderId="4" xfId="2" applyFont="1" applyFill="1" applyBorder="1" applyAlignment="1" applyProtection="1">
      <alignment horizontal="left" vertical="center" shrinkToFit="1"/>
      <protection locked="0"/>
    </xf>
    <xf numFmtId="0" fontId="8" fillId="4" borderId="4" xfId="0" applyFont="1" applyFill="1" applyBorder="1" applyAlignment="1">
      <alignment vertical="center"/>
    </xf>
    <xf numFmtId="0" fontId="4" fillId="4" borderId="4" xfId="0" applyFont="1" applyFill="1" applyBorder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3" fontId="7" fillId="0" borderId="15" xfId="2" applyNumberFormat="1" applyFont="1" applyBorder="1" applyAlignment="1" applyProtection="1">
      <alignment horizontal="right" vertical="center" shrinkToFit="1"/>
      <protection locked="0"/>
    </xf>
    <xf numFmtId="2" fontId="7" fillId="0" borderId="15" xfId="2" applyNumberFormat="1" applyFont="1" applyBorder="1" applyAlignment="1" applyProtection="1">
      <alignment horizontal="center" vertical="center" shrinkToFit="1"/>
      <protection locked="0"/>
    </xf>
    <xf numFmtId="4" fontId="7" fillId="3" borderId="15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5" xfId="2" applyNumberFormat="1" applyFont="1" applyFill="1" applyBorder="1" applyAlignment="1" applyProtection="1">
      <alignment horizontal="right" vertical="center" shrinkToFit="1"/>
      <protection locked="0"/>
    </xf>
    <xf numFmtId="3" fontId="7" fillId="0" borderId="16" xfId="2" applyNumberFormat="1" applyFont="1" applyBorder="1" applyAlignment="1" applyProtection="1">
      <alignment horizontal="center" vertical="center" shrinkToFit="1"/>
      <protection locked="0"/>
    </xf>
    <xf numFmtId="3" fontId="4" fillId="0" borderId="16" xfId="2" applyNumberFormat="1" applyFont="1" applyBorder="1" applyAlignment="1" applyProtection="1">
      <alignment horizontal="center" vertical="center" shrinkToFit="1"/>
      <protection locked="0"/>
    </xf>
    <xf numFmtId="0" fontId="7" fillId="4" borderId="15" xfId="2" applyFont="1" applyFill="1" applyBorder="1" applyAlignment="1" applyProtection="1">
      <alignment horizontal="left" vertical="center" shrinkToFit="1"/>
      <protection locked="0"/>
    </xf>
    <xf numFmtId="0" fontId="7" fillId="0" borderId="15" xfId="2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7" fillId="0" borderId="15" xfId="2" applyFont="1" applyBorder="1" applyAlignment="1" applyProtection="1">
      <alignment horizontal="left" vertical="center" shrinkToFit="1"/>
      <protection locked="0"/>
    </xf>
    <xf numFmtId="0" fontId="6" fillId="2" borderId="2" xfId="2" applyFont="1" applyFill="1" applyBorder="1" applyAlignment="1" applyProtection="1">
      <alignment horizontal="center" vertical="center" shrinkToFit="1"/>
      <protection locked="0"/>
    </xf>
    <xf numFmtId="49" fontId="6" fillId="2" borderId="11" xfId="2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3" fontId="4" fillId="0" borderId="13" xfId="2" applyNumberFormat="1" applyFont="1" applyBorder="1" applyAlignment="1" applyProtection="1">
      <alignment horizontal="right" vertical="center" shrinkToFit="1"/>
      <protection locked="0"/>
    </xf>
    <xf numFmtId="3" fontId="4" fillId="0" borderId="5" xfId="2" applyNumberFormat="1" applyFont="1" applyBorder="1" applyAlignment="1" applyProtection="1">
      <alignment horizontal="right" vertical="center" shrinkToFit="1"/>
      <protection locked="0"/>
    </xf>
    <xf numFmtId="3" fontId="7" fillId="0" borderId="11" xfId="2" applyNumberFormat="1" applyFont="1" applyBorder="1" applyAlignment="1" applyProtection="1">
      <alignment horizontal="right" vertical="center" shrinkToFit="1"/>
      <protection locked="0"/>
    </xf>
    <xf numFmtId="3" fontId="7" fillId="0" borderId="0" xfId="2" applyNumberFormat="1" applyFont="1" applyAlignment="1" applyProtection="1">
      <alignment horizontal="right" vertical="center" shrinkToFit="1"/>
      <protection locked="0"/>
    </xf>
    <xf numFmtId="3" fontId="7" fillId="0" borderId="13" xfId="2" applyNumberFormat="1" applyFont="1" applyBorder="1" applyAlignment="1" applyProtection="1">
      <alignment horizontal="right" vertical="center" shrinkToFit="1"/>
      <protection locked="0"/>
    </xf>
    <xf numFmtId="3" fontId="7" fillId="0" borderId="5" xfId="2" applyNumberFormat="1" applyFont="1" applyBorder="1" applyAlignment="1" applyProtection="1">
      <alignment horizontal="right" vertical="center" shrinkToFit="1"/>
      <protection locked="0"/>
    </xf>
    <xf numFmtId="3" fontId="7" fillId="0" borderId="7" xfId="2" applyNumberFormat="1" applyFont="1" applyBorder="1" applyAlignment="1" applyProtection="1">
      <alignment horizontal="right" vertical="center" shrinkToFit="1"/>
      <protection locked="0"/>
    </xf>
    <xf numFmtId="3" fontId="7" fillId="0" borderId="10" xfId="2" applyNumberFormat="1" applyFont="1" applyBorder="1" applyAlignment="1" applyProtection="1">
      <alignment horizontal="right" vertical="center" shrinkToFit="1"/>
      <protection locked="0"/>
    </xf>
    <xf numFmtId="3" fontId="7" fillId="0" borderId="8" xfId="2" applyNumberFormat="1" applyFont="1" applyBorder="1" applyAlignment="1" applyProtection="1">
      <alignment horizontal="right" vertical="center" shrinkToFit="1"/>
      <protection locked="0"/>
    </xf>
    <xf numFmtId="3" fontId="7" fillId="0" borderId="2" xfId="2" applyNumberFormat="1" applyFont="1" applyBorder="1" applyAlignment="1" applyProtection="1">
      <alignment horizontal="right" vertical="center" shrinkToFit="1"/>
      <protection locked="0"/>
    </xf>
    <xf numFmtId="3" fontId="4" fillId="0" borderId="4" xfId="2" applyNumberFormat="1" applyFont="1" applyBorder="1" applyAlignment="1" applyProtection="1">
      <alignment horizontal="right" vertical="center" shrinkToFit="1"/>
      <protection locked="0"/>
    </xf>
    <xf numFmtId="3" fontId="4" fillId="0" borderId="16" xfId="2" applyNumberFormat="1" applyFont="1" applyBorder="1" applyAlignment="1" applyProtection="1">
      <alignment horizontal="right" vertical="center" shrinkToFit="1"/>
      <protection locked="0"/>
    </xf>
    <xf numFmtId="3" fontId="6" fillId="0" borderId="17" xfId="0" applyNumberFormat="1" applyFont="1" applyBorder="1" applyAlignment="1" applyProtection="1">
      <alignment horizontal="right" vertical="center" shrinkToFit="1"/>
      <protection locked="0"/>
    </xf>
    <xf numFmtId="3" fontId="6" fillId="0" borderId="0" xfId="0" applyNumberFormat="1" applyFont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6" fillId="2" borderId="11" xfId="2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3" fontId="7" fillId="0" borderId="18" xfId="2" applyNumberFormat="1" applyFont="1" applyBorder="1" applyAlignment="1" applyProtection="1">
      <alignment horizontal="right" vertical="center" shrinkToFit="1"/>
      <protection locked="0"/>
    </xf>
    <xf numFmtId="3" fontId="7" fillId="3" borderId="5" xfId="2" applyNumberFormat="1" applyFont="1" applyFill="1" applyBorder="1" applyAlignment="1" applyProtection="1">
      <alignment horizontal="right" vertical="center" shrinkToFit="1"/>
      <protection locked="0"/>
    </xf>
    <xf numFmtId="165" fontId="5" fillId="0" borderId="19" xfId="0" applyNumberFormat="1" applyFont="1" applyBorder="1" applyAlignment="1" applyProtection="1">
      <alignment vertical="center" shrinkToFit="1"/>
      <protection locked="0"/>
    </xf>
    <xf numFmtId="3" fontId="7" fillId="0" borderId="11" xfId="2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2" borderId="2" xfId="2" applyFont="1" applyFill="1" applyBorder="1" applyAlignment="1" applyProtection="1">
      <alignment horizontal="center" vertical="center" shrinkToFit="1"/>
      <protection locked="0"/>
    </xf>
    <xf numFmtId="0" fontId="5" fillId="2" borderId="11" xfId="2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vertical="center"/>
      <protection locked="0"/>
    </xf>
    <xf numFmtId="0" fontId="3" fillId="5" borderId="14" xfId="0" applyFont="1" applyFill="1" applyBorder="1" applyAlignment="1">
      <alignment vertical="center"/>
    </xf>
    <xf numFmtId="3" fontId="3" fillId="5" borderId="4" xfId="0" applyNumberFormat="1" applyFont="1" applyFill="1" applyBorder="1" applyAlignment="1" applyProtection="1">
      <alignment horizontal="right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vertical="center"/>
      <protection locked="0"/>
    </xf>
    <xf numFmtId="0" fontId="3" fillId="6" borderId="0" xfId="0" applyFont="1" applyFill="1" applyAlignment="1">
      <alignment vertical="center"/>
    </xf>
    <xf numFmtId="3" fontId="3" fillId="6" borderId="4" xfId="0" applyNumberFormat="1" applyFont="1" applyFill="1" applyBorder="1" applyAlignment="1" applyProtection="1">
      <alignment horizontal="right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vertical="center"/>
      <protection locked="0"/>
    </xf>
    <xf numFmtId="3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5" borderId="5" xfId="0" quotePrefix="1" applyFont="1" applyFill="1" applyBorder="1" applyAlignment="1" applyProtection="1">
      <alignment vertical="center"/>
      <protection locked="0"/>
    </xf>
    <xf numFmtId="0" fontId="3" fillId="6" borderId="5" xfId="0" quotePrefix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4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 shrinkToFit="1"/>
      <protection locked="0"/>
    </xf>
    <xf numFmtId="3" fontId="0" fillId="0" borderId="0" xfId="0" applyNumberFormat="1" applyAlignment="1" applyProtection="1">
      <alignment horizontal="center" vertical="center" shrinkToFit="1"/>
      <protection locked="0"/>
    </xf>
    <xf numFmtId="0" fontId="5" fillId="2" borderId="8" xfId="2" applyFont="1" applyFill="1" applyBorder="1" applyAlignment="1" applyProtection="1">
      <alignment horizontal="center" vertical="center" shrinkToFit="1"/>
      <protection locked="0"/>
    </xf>
    <xf numFmtId="0" fontId="6" fillId="2" borderId="8" xfId="2" applyFont="1" applyFill="1" applyBorder="1" applyAlignment="1" applyProtection="1">
      <alignment horizontal="center" vertical="center" shrinkToFit="1"/>
      <protection locked="0"/>
    </xf>
    <xf numFmtId="0" fontId="5" fillId="0" borderId="14" xfId="2" applyFont="1" applyBorder="1" applyAlignment="1" applyProtection="1">
      <alignment horizontal="left" vertical="center" shrinkToFit="1"/>
      <protection locked="0"/>
    </xf>
    <xf numFmtId="3" fontId="7" fillId="3" borderId="13" xfId="2" applyNumberFormat="1" applyFont="1" applyFill="1" applyBorder="1" applyAlignment="1" applyProtection="1">
      <alignment horizontal="right" vertical="center" shrinkToFit="1"/>
      <protection locked="0"/>
    </xf>
    <xf numFmtId="0" fontId="6" fillId="2" borderId="6" xfId="2" applyFont="1" applyFill="1" applyBorder="1" applyAlignment="1" applyProtection="1">
      <alignment horizontal="center" vertical="center" shrinkToFit="1"/>
      <protection locked="0"/>
    </xf>
    <xf numFmtId="0" fontId="6" fillId="2" borderId="9" xfId="2" applyFont="1" applyFill="1" applyBorder="1" applyAlignment="1" applyProtection="1">
      <alignment horizontal="center" vertical="center" shrinkToFit="1"/>
      <protection locked="0"/>
    </xf>
    <xf numFmtId="0" fontId="6" fillId="2" borderId="12" xfId="2" applyFont="1" applyFill="1" applyBorder="1" applyAlignment="1" applyProtection="1">
      <alignment horizontal="center" vertical="center" shrinkToFit="1"/>
      <protection locked="0"/>
    </xf>
    <xf numFmtId="3" fontId="7" fillId="3" borderId="12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6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3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20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9" xfId="2" applyNumberFormat="1" applyFont="1" applyFill="1" applyBorder="1" applyAlignment="1" applyProtection="1">
      <alignment horizontal="right" vertical="center" shrinkToFit="1"/>
      <protection locked="0"/>
    </xf>
    <xf numFmtId="0" fontId="6" fillId="2" borderId="7" xfId="2" applyFont="1" applyFill="1" applyBorder="1" applyAlignment="1" applyProtection="1">
      <alignment horizontal="center" vertical="center" shrinkToFit="1"/>
      <protection locked="0"/>
    </xf>
    <xf numFmtId="0" fontId="6" fillId="2" borderId="10" xfId="2" applyFont="1" applyFill="1" applyBorder="1" applyAlignment="1" applyProtection="1">
      <alignment horizontal="center" vertical="center" shrinkToFit="1"/>
      <protection locked="0"/>
    </xf>
    <xf numFmtId="0" fontId="6" fillId="2" borderId="13" xfId="2" applyFont="1" applyFill="1" applyBorder="1" applyAlignment="1" applyProtection="1">
      <alignment horizontal="center" vertical="center" shrinkToFit="1"/>
      <protection locked="0"/>
    </xf>
    <xf numFmtId="3" fontId="7" fillId="3" borderId="7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6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0" xfId="2" applyNumberFormat="1" applyFont="1" applyFill="1" applyBorder="1" applyAlignment="1" applyProtection="1">
      <alignment horizontal="right" vertical="center" shrinkToFit="1"/>
      <protection locked="0"/>
    </xf>
    <xf numFmtId="3" fontId="6" fillId="0" borderId="19" xfId="0" applyNumberFormat="1" applyFont="1" applyBorder="1" applyAlignment="1" applyProtection="1">
      <alignment vertical="center" shrinkToFit="1"/>
      <protection locked="0"/>
    </xf>
    <xf numFmtId="3" fontId="6" fillId="0" borderId="19" xfId="0" applyNumberFormat="1" applyFont="1" applyBorder="1" applyAlignment="1" applyProtection="1">
      <alignment horizontal="right" vertical="center" shrinkToFit="1"/>
      <protection locked="0"/>
    </xf>
    <xf numFmtId="3" fontId="6" fillId="0" borderId="0" xfId="0" quotePrefix="1" applyNumberFormat="1" applyFont="1" applyAlignment="1" applyProtection="1">
      <alignment vertical="center" shrinkToFit="1"/>
      <protection locked="0"/>
    </xf>
    <xf numFmtId="3" fontId="6" fillId="0" borderId="19" xfId="0" quotePrefix="1" applyNumberFormat="1" applyFont="1" applyBorder="1" applyAlignment="1" applyProtection="1">
      <alignment horizontal="center" vertical="center" shrinkToFit="1"/>
      <protection locked="0"/>
    </xf>
    <xf numFmtId="3" fontId="6" fillId="0" borderId="21" xfId="0" applyNumberFormat="1" applyFont="1" applyBorder="1" applyAlignment="1" applyProtection="1">
      <alignment vertical="center" shrinkToFit="1"/>
      <protection locked="0"/>
    </xf>
    <xf numFmtId="0" fontId="4" fillId="0" borderId="11" xfId="2" quotePrefix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1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49" fontId="0" fillId="0" borderId="11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5" fillId="2" borderId="2" xfId="2" applyFont="1" applyFill="1" applyBorder="1" applyAlignment="1" applyProtection="1">
      <alignment horizontal="center" vertical="center" shrinkToFit="1"/>
      <protection locked="0"/>
    </xf>
    <xf numFmtId="0" fontId="5" fillId="2" borderId="11" xfId="2" applyFont="1" applyFill="1" applyBorder="1" applyAlignment="1" applyProtection="1">
      <alignment horizontal="center" vertical="center" shrinkToFit="1"/>
      <protection locked="0"/>
    </xf>
    <xf numFmtId="164" fontId="6" fillId="2" borderId="2" xfId="1" applyFont="1" applyFill="1" applyBorder="1" applyAlignment="1" applyProtection="1">
      <alignment horizontal="center" vertical="center" shrinkToFit="1"/>
    </xf>
    <xf numFmtId="164" fontId="6" fillId="2" borderId="11" xfId="1" applyFont="1" applyFill="1" applyBorder="1" applyAlignment="1" applyProtection="1">
      <alignment horizontal="center" vertical="center" shrinkToFit="1"/>
    </xf>
    <xf numFmtId="0" fontId="6" fillId="2" borderId="2" xfId="2" applyFont="1" applyFill="1" applyBorder="1" applyAlignment="1" applyProtection="1">
      <alignment horizontal="center" vertical="center" shrinkToFit="1"/>
      <protection locked="0"/>
    </xf>
    <xf numFmtId="0" fontId="6" fillId="2" borderId="11" xfId="2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textRotation="90" shrinkToFit="1"/>
      <protection locked="0"/>
    </xf>
    <xf numFmtId="0" fontId="5" fillId="2" borderId="11" xfId="0" applyFont="1" applyFill="1" applyBorder="1" applyAlignment="1" applyProtection="1">
      <alignment horizontal="center" vertical="center" textRotation="90" shrinkToFi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 textRotation="90" shrinkToFit="1"/>
      <protection locked="0"/>
    </xf>
    <xf numFmtId="0" fontId="5" fillId="2" borderId="8" xfId="2" applyFont="1" applyFill="1" applyBorder="1" applyAlignment="1" applyProtection="1">
      <alignment horizontal="center" vertical="center" shrinkToFit="1"/>
      <protection locked="0"/>
    </xf>
    <xf numFmtId="164" fontId="6" fillId="2" borderId="8" xfId="1" applyFont="1" applyFill="1" applyBorder="1" applyAlignment="1" applyProtection="1">
      <alignment horizontal="center" vertical="center" shrinkToFit="1"/>
    </xf>
    <xf numFmtId="0" fontId="6" fillId="2" borderId="8" xfId="2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7" fillId="3" borderId="0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165" fontId="4" fillId="0" borderId="4" xfId="0" applyNumberFormat="1" applyFont="1" applyBorder="1" applyAlignment="1" applyProtection="1">
      <alignment vertical="center" shrinkToFit="1"/>
      <protection locked="0"/>
    </xf>
  </cellXfs>
  <cellStyles count="4">
    <cellStyle name="Comma 2" xfId="3" xr:uid="{3BD83822-F605-4099-AB19-95F328D82D3F}"/>
    <cellStyle name="Normal 3" xfId="2" xr:uid="{E36A3CBC-2228-47FF-87A0-E89C2C2CEDA7}"/>
    <cellStyle name="จุลภาค" xfId="1" builtinId="3"/>
    <cellStyle name="ปกติ" xfId="0" builtinId="0"/>
  </cellStyles>
  <dxfs count="283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24B6-B6B7-4C10-9B40-6F36356E793B}">
  <dimension ref="A1:T363"/>
  <sheetViews>
    <sheetView tabSelected="1" topLeftCell="A252" workbookViewId="0">
      <selection activeCell="E196" sqref="E196"/>
    </sheetView>
  </sheetViews>
  <sheetFormatPr defaultColWidth="9" defaultRowHeight="19.5" x14ac:dyDescent="0.35"/>
  <cols>
    <col min="1" max="1" width="4.625" style="71" customWidth="1"/>
    <col min="2" max="2" width="4.25" style="71" customWidth="1"/>
    <col min="3" max="3" width="19.375" style="1" customWidth="1"/>
    <col min="4" max="4" width="19.625" style="1" customWidth="1"/>
    <col min="5" max="5" width="12.375" style="1" customWidth="1"/>
    <col min="6" max="6" width="10.125" style="71" customWidth="1"/>
    <col min="7" max="7" width="6.625" style="1" customWidth="1"/>
    <col min="8" max="8" width="8.625" style="145" customWidth="1"/>
    <col min="9" max="9" width="5.125" style="62" customWidth="1"/>
    <col min="10" max="10" width="7" style="62" customWidth="1"/>
    <col min="11" max="11" width="6.625" style="62" customWidth="1"/>
    <col min="12" max="12" width="7.875" style="62" customWidth="1"/>
    <col min="13" max="13" width="8.125" style="62" customWidth="1"/>
    <col min="14" max="14" width="7.625" style="145" customWidth="1"/>
    <col min="15" max="15" width="9.625" style="1" customWidth="1"/>
    <col min="16" max="16" width="6.625" style="145" customWidth="1"/>
    <col min="17" max="16384" width="9" style="1"/>
  </cols>
  <sheetData>
    <row r="1" spans="1:16" ht="21.75" customHeight="1" x14ac:dyDescent="0.35">
      <c r="A1" s="244" t="s">
        <v>655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" customFormat="1" ht="21.75" customHeight="1" x14ac:dyDescent="0.35">
      <c r="A2" s="245" t="s">
        <v>576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</row>
    <row r="3" spans="1:16" s="156" customFormat="1" ht="22.5" customHeight="1" x14ac:dyDescent="0.35">
      <c r="A3" s="155"/>
      <c r="B3" s="155"/>
      <c r="C3" s="159" t="s">
        <v>663</v>
      </c>
      <c r="D3" s="160"/>
      <c r="E3" s="160"/>
      <c r="F3" s="174" t="s">
        <v>665</v>
      </c>
      <c r="G3" s="161">
        <v>300</v>
      </c>
      <c r="H3" s="162" t="s">
        <v>659</v>
      </c>
      <c r="I3" s="163">
        <v>193</v>
      </c>
      <c r="J3" s="164" t="s">
        <v>661</v>
      </c>
      <c r="K3" s="186">
        <v>107</v>
      </c>
      <c r="M3" s="158"/>
    </row>
    <row r="4" spans="1:16" s="156" customFormat="1" ht="22.5" customHeight="1" x14ac:dyDescent="0.35">
      <c r="A4" s="155"/>
      <c r="B4" s="155"/>
      <c r="C4" s="165" t="s">
        <v>664</v>
      </c>
      <c r="D4" s="166"/>
      <c r="E4" s="166"/>
      <c r="F4" s="175" t="s">
        <v>665</v>
      </c>
      <c r="G4" s="167">
        <v>881</v>
      </c>
      <c r="H4" s="168" t="s">
        <v>659</v>
      </c>
      <c r="I4" s="169">
        <v>296</v>
      </c>
      <c r="J4" s="164" t="s">
        <v>661</v>
      </c>
      <c r="K4" s="176">
        <v>585</v>
      </c>
      <c r="M4" s="158"/>
    </row>
    <row r="5" spans="1:16" s="156" customFormat="1" ht="22.5" customHeight="1" x14ac:dyDescent="0.35">
      <c r="A5" s="155"/>
      <c r="B5" s="155"/>
      <c r="C5" s="254" t="s">
        <v>668</v>
      </c>
      <c r="D5" s="255"/>
      <c r="E5" s="255"/>
      <c r="F5" s="256"/>
      <c r="G5" s="170">
        <f>SUM(G3:G4)</f>
        <v>1181</v>
      </c>
      <c r="H5" s="171" t="s">
        <v>660</v>
      </c>
      <c r="I5" s="172">
        <f>SUM(I3:I4)</f>
        <v>489</v>
      </c>
      <c r="J5" s="173" t="s">
        <v>662</v>
      </c>
      <c r="K5" s="152">
        <f>SUM(K3:K4)</f>
        <v>692</v>
      </c>
      <c r="M5" s="157"/>
    </row>
    <row r="6" spans="1:16" s="2" customFormat="1" ht="21.75" customHeight="1" x14ac:dyDescent="0.35">
      <c r="A6" s="147" t="s">
        <v>657</v>
      </c>
      <c r="B6" s="147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s="4" customFormat="1" ht="21.75" customHeight="1" x14ac:dyDescent="0.35">
      <c r="A7" s="246" t="s">
        <v>551</v>
      </c>
      <c r="B7" s="153" t="s">
        <v>666</v>
      </c>
      <c r="C7" s="246" t="s">
        <v>575</v>
      </c>
      <c r="D7" s="246" t="s">
        <v>1</v>
      </c>
      <c r="E7" s="248" t="s">
        <v>0</v>
      </c>
      <c r="F7" s="246" t="s">
        <v>2</v>
      </c>
      <c r="G7" s="246" t="s">
        <v>3</v>
      </c>
      <c r="H7" s="128" t="s">
        <v>653</v>
      </c>
      <c r="I7" s="128" t="s">
        <v>636</v>
      </c>
      <c r="J7" s="128" t="s">
        <v>629</v>
      </c>
      <c r="K7" s="128" t="s">
        <v>631</v>
      </c>
      <c r="L7" s="250" t="s">
        <v>633</v>
      </c>
      <c r="M7" s="128" t="s">
        <v>634</v>
      </c>
      <c r="N7" s="128" t="s">
        <v>552</v>
      </c>
      <c r="O7" s="128" t="s">
        <v>552</v>
      </c>
      <c r="P7" s="252" t="s">
        <v>553</v>
      </c>
    </row>
    <row r="8" spans="1:16" s="4" customFormat="1" ht="21.75" customHeight="1" x14ac:dyDescent="0.35">
      <c r="A8" s="247"/>
      <c r="B8" s="154" t="s">
        <v>667</v>
      </c>
      <c r="C8" s="247"/>
      <c r="D8" s="247"/>
      <c r="E8" s="249"/>
      <c r="F8" s="247"/>
      <c r="G8" s="247"/>
      <c r="H8" s="146" t="s">
        <v>654</v>
      </c>
      <c r="I8" s="146" t="s">
        <v>3</v>
      </c>
      <c r="J8" s="146" t="s">
        <v>630</v>
      </c>
      <c r="K8" s="146" t="s">
        <v>632</v>
      </c>
      <c r="L8" s="251"/>
      <c r="M8" s="146" t="s">
        <v>635</v>
      </c>
      <c r="N8" s="129" t="s">
        <v>656</v>
      </c>
      <c r="O8" s="129" t="s">
        <v>658</v>
      </c>
      <c r="P8" s="253"/>
    </row>
    <row r="9" spans="1:16" s="2" customFormat="1" ht="22.5" customHeight="1" x14ac:dyDescent="0.35">
      <c r="A9" s="5">
        <v>1</v>
      </c>
      <c r="B9" s="5"/>
      <c r="C9" s="104"/>
      <c r="D9" s="31" t="s">
        <v>644</v>
      </c>
      <c r="E9" s="7" t="s">
        <v>4</v>
      </c>
      <c r="F9" s="7" t="s">
        <v>6</v>
      </c>
      <c r="G9" s="7" t="s">
        <v>577</v>
      </c>
      <c r="H9" s="131">
        <v>53110</v>
      </c>
      <c r="I9" s="77" t="s">
        <v>638</v>
      </c>
      <c r="J9" s="77">
        <v>69050</v>
      </c>
      <c r="K9" s="9"/>
      <c r="L9" s="81"/>
      <c r="M9" s="82"/>
      <c r="N9" s="133">
        <f>H9+M9</f>
        <v>53110</v>
      </c>
      <c r="O9" s="10">
        <f>N9*12</f>
        <v>637320</v>
      </c>
      <c r="P9" s="133"/>
    </row>
    <row r="10" spans="1:16" s="2" customFormat="1" ht="22.5" customHeight="1" x14ac:dyDescent="0.35">
      <c r="A10" s="43">
        <v>2</v>
      </c>
      <c r="B10" s="5"/>
      <c r="C10" s="104"/>
      <c r="D10" s="34" t="s">
        <v>645</v>
      </c>
      <c r="E10" s="35" t="s">
        <v>7</v>
      </c>
      <c r="F10" s="35" t="s">
        <v>6</v>
      </c>
      <c r="G10" s="35" t="s">
        <v>577</v>
      </c>
      <c r="H10" s="132">
        <v>53110</v>
      </c>
      <c r="I10" s="79" t="s">
        <v>638</v>
      </c>
      <c r="J10" s="77">
        <v>69050</v>
      </c>
      <c r="K10" s="9"/>
      <c r="L10" s="81"/>
      <c r="M10" s="82"/>
      <c r="N10" s="133">
        <f>H10+M10</f>
        <v>53110</v>
      </c>
      <c r="O10" s="10">
        <f>N10*12</f>
        <v>637320</v>
      </c>
      <c r="P10" s="133"/>
    </row>
    <row r="11" spans="1:16" ht="21.75" customHeight="1" x14ac:dyDescent="0.35">
      <c r="A11" s="5">
        <v>3</v>
      </c>
      <c r="B11" s="5">
        <v>1</v>
      </c>
      <c r="C11" s="6" t="s">
        <v>10</v>
      </c>
      <c r="D11" s="6" t="s">
        <v>8</v>
      </c>
      <c r="E11" s="7" t="s">
        <v>9</v>
      </c>
      <c r="F11" s="7" t="s">
        <v>6</v>
      </c>
      <c r="G11" s="7" t="s">
        <v>68</v>
      </c>
      <c r="H11" s="133">
        <v>71340</v>
      </c>
      <c r="I11" s="8" t="s">
        <v>637</v>
      </c>
      <c r="J11" s="8">
        <v>63000</v>
      </c>
      <c r="K11" s="9">
        <v>6</v>
      </c>
      <c r="L11" s="81">
        <f>J11*K11%</f>
        <v>3780</v>
      </c>
      <c r="M11" s="82">
        <f>CEILING(L11,10)</f>
        <v>3780</v>
      </c>
      <c r="N11" s="133">
        <f>H11+M11</f>
        <v>75120</v>
      </c>
      <c r="O11" s="10">
        <f>N11*12</f>
        <v>901440</v>
      </c>
      <c r="P11" s="133"/>
    </row>
    <row r="12" spans="1:16" ht="21.75" customHeight="1" x14ac:dyDescent="0.35">
      <c r="A12" s="11"/>
      <c r="B12" s="177"/>
      <c r="C12" s="12" t="s">
        <v>13</v>
      </c>
      <c r="D12" s="13"/>
      <c r="E12" s="14"/>
      <c r="F12" s="14"/>
      <c r="G12" s="14"/>
      <c r="H12" s="15"/>
      <c r="I12" s="16"/>
      <c r="J12" s="16"/>
      <c r="K12" s="17"/>
      <c r="L12" s="16"/>
      <c r="M12" s="16"/>
      <c r="N12" s="15"/>
      <c r="O12" s="15"/>
      <c r="P12" s="136"/>
    </row>
    <row r="13" spans="1:16" ht="21.75" customHeight="1" x14ac:dyDescent="0.35">
      <c r="A13" s="18">
        <v>4</v>
      </c>
      <c r="B13" s="18">
        <v>2</v>
      </c>
      <c r="C13" s="19" t="s">
        <v>574</v>
      </c>
      <c r="D13" s="20" t="s">
        <v>12</v>
      </c>
      <c r="E13" s="21" t="s">
        <v>11</v>
      </c>
      <c r="F13" s="21" t="s">
        <v>16</v>
      </c>
      <c r="G13" s="21" t="s">
        <v>68</v>
      </c>
      <c r="H13" s="134">
        <v>54050</v>
      </c>
      <c r="I13" s="22" t="s">
        <v>637</v>
      </c>
      <c r="J13" s="22">
        <v>56210</v>
      </c>
      <c r="K13" s="23">
        <v>6</v>
      </c>
      <c r="L13" s="84">
        <f>J13*K13%</f>
        <v>3372.6</v>
      </c>
      <c r="M13" s="85">
        <f t="shared" ref="M13:M97" si="0">CEILING(L13,10)</f>
        <v>3380</v>
      </c>
      <c r="N13" s="140">
        <f>H13+M13</f>
        <v>57430</v>
      </c>
      <c r="O13" s="10">
        <f>N13*12</f>
        <v>689160</v>
      </c>
      <c r="P13" s="139"/>
    </row>
    <row r="14" spans="1:16" ht="21.75" customHeight="1" x14ac:dyDescent="0.35">
      <c r="A14" s="24"/>
      <c r="B14" s="178"/>
      <c r="C14" s="25" t="s">
        <v>598</v>
      </c>
      <c r="D14" s="26"/>
      <c r="E14" s="27"/>
      <c r="F14" s="27"/>
      <c r="G14" s="27"/>
      <c r="H14" s="28"/>
      <c r="I14" s="29"/>
      <c r="J14" s="29"/>
      <c r="K14" s="30"/>
      <c r="L14" s="86"/>
      <c r="M14" s="87"/>
      <c r="N14" s="28"/>
      <c r="O14" s="28"/>
      <c r="P14" s="136"/>
    </row>
    <row r="15" spans="1:16" ht="21.75" customHeight="1" x14ac:dyDescent="0.35">
      <c r="A15" s="5">
        <v>5</v>
      </c>
      <c r="B15" s="5">
        <v>3</v>
      </c>
      <c r="C15" s="6" t="s">
        <v>584</v>
      </c>
      <c r="D15" s="31" t="s">
        <v>15</v>
      </c>
      <c r="E15" s="7" t="s">
        <v>14</v>
      </c>
      <c r="F15" s="7" t="s">
        <v>16</v>
      </c>
      <c r="G15" s="7" t="s">
        <v>17</v>
      </c>
      <c r="H15" s="135">
        <v>48230</v>
      </c>
      <c r="I15" s="32" t="s">
        <v>637</v>
      </c>
      <c r="J15" s="32">
        <v>41490</v>
      </c>
      <c r="K15" s="9">
        <v>6</v>
      </c>
      <c r="L15" s="81">
        <f>J15*K15%</f>
        <v>2489.4</v>
      </c>
      <c r="M15" s="82">
        <f t="shared" si="0"/>
        <v>2490</v>
      </c>
      <c r="N15" s="133">
        <f>H15+M15</f>
        <v>50720</v>
      </c>
      <c r="O15" s="10">
        <f t="shared" ref="O15:O79" si="1">N15*12</f>
        <v>608640</v>
      </c>
      <c r="P15" s="133"/>
    </row>
    <row r="16" spans="1:16" ht="21.75" customHeight="1" x14ac:dyDescent="0.35">
      <c r="A16" s="5">
        <v>6</v>
      </c>
      <c r="B16" s="5">
        <v>4</v>
      </c>
      <c r="C16" s="33" t="s">
        <v>538</v>
      </c>
      <c r="D16" s="34" t="s">
        <v>19</v>
      </c>
      <c r="E16" s="35" t="s">
        <v>18</v>
      </c>
      <c r="F16" s="35" t="s">
        <v>20</v>
      </c>
      <c r="G16" s="35" t="s">
        <v>628</v>
      </c>
      <c r="H16" s="136">
        <v>50630</v>
      </c>
      <c r="I16" s="36" t="s">
        <v>637</v>
      </c>
      <c r="J16" s="36">
        <v>54100</v>
      </c>
      <c r="K16" s="37">
        <v>6</v>
      </c>
      <c r="L16" s="88">
        <f>J16*K16%</f>
        <v>3246</v>
      </c>
      <c r="M16" s="89">
        <f t="shared" si="0"/>
        <v>3250</v>
      </c>
      <c r="N16" s="38">
        <f>H16+M16</f>
        <v>53880</v>
      </c>
      <c r="O16" s="10">
        <f t="shared" si="1"/>
        <v>646560</v>
      </c>
      <c r="P16" s="38"/>
    </row>
    <row r="17" spans="1:16" s="2" customFormat="1" ht="22.5" customHeight="1" x14ac:dyDescent="0.35">
      <c r="A17" s="43">
        <v>7</v>
      </c>
      <c r="B17" s="43"/>
      <c r="C17" s="105"/>
      <c r="D17" s="34" t="s">
        <v>19</v>
      </c>
      <c r="E17" s="35" t="s">
        <v>22</v>
      </c>
      <c r="F17" s="35" t="s">
        <v>20</v>
      </c>
      <c r="G17" s="35" t="s">
        <v>580</v>
      </c>
      <c r="H17" s="132">
        <v>29610</v>
      </c>
      <c r="I17" s="79" t="s">
        <v>637</v>
      </c>
      <c r="J17" s="79">
        <v>27070</v>
      </c>
      <c r="K17" s="23"/>
      <c r="L17" s="84"/>
      <c r="M17" s="85"/>
      <c r="N17" s="140">
        <f>H17+M17</f>
        <v>29610</v>
      </c>
      <c r="O17" s="10">
        <f t="shared" si="1"/>
        <v>355320</v>
      </c>
      <c r="P17" s="140"/>
    </row>
    <row r="18" spans="1:16" ht="21.75" customHeight="1" x14ac:dyDescent="0.35">
      <c r="A18" s="5">
        <v>8</v>
      </c>
      <c r="B18" s="46">
        <v>5</v>
      </c>
      <c r="C18" s="39" t="s">
        <v>26</v>
      </c>
      <c r="D18" s="40" t="s">
        <v>25</v>
      </c>
      <c r="E18" s="41" t="s">
        <v>24</v>
      </c>
      <c r="F18" s="41" t="s">
        <v>20</v>
      </c>
      <c r="G18" s="41" t="s">
        <v>23</v>
      </c>
      <c r="H18" s="137">
        <v>27710</v>
      </c>
      <c r="I18" s="42" t="s">
        <v>637</v>
      </c>
      <c r="J18" s="42">
        <v>27070</v>
      </c>
      <c r="K18" s="23">
        <v>6</v>
      </c>
      <c r="L18" s="84">
        <f>J18*K18%</f>
        <v>1624.2</v>
      </c>
      <c r="M18" s="85">
        <f t="shared" si="0"/>
        <v>1630</v>
      </c>
      <c r="N18" s="140">
        <f>H18+M18</f>
        <v>29340</v>
      </c>
      <c r="O18" s="10">
        <f t="shared" si="1"/>
        <v>352080</v>
      </c>
      <c r="P18" s="140"/>
    </row>
    <row r="19" spans="1:16" s="2" customFormat="1" ht="22.5" customHeight="1" x14ac:dyDescent="0.35">
      <c r="A19" s="43">
        <v>9</v>
      </c>
      <c r="B19" s="43"/>
      <c r="C19" s="105"/>
      <c r="D19" s="34" t="s">
        <v>28</v>
      </c>
      <c r="E19" s="35" t="s">
        <v>27</v>
      </c>
      <c r="F19" s="35" t="s">
        <v>44</v>
      </c>
      <c r="G19" s="35" t="s">
        <v>652</v>
      </c>
      <c r="H19" s="132">
        <v>24825</v>
      </c>
      <c r="I19" s="42" t="s">
        <v>637</v>
      </c>
      <c r="J19" s="79">
        <v>21650</v>
      </c>
      <c r="K19" s="23"/>
      <c r="L19" s="84"/>
      <c r="M19" s="85"/>
      <c r="N19" s="140">
        <f>H19+M19</f>
        <v>24825</v>
      </c>
      <c r="O19" s="10">
        <f t="shared" si="1"/>
        <v>297900</v>
      </c>
      <c r="P19" s="140"/>
    </row>
    <row r="20" spans="1:16" ht="21.75" customHeight="1" x14ac:dyDescent="0.35">
      <c r="A20" s="24"/>
      <c r="B20" s="178"/>
      <c r="C20" s="25" t="s">
        <v>599</v>
      </c>
      <c r="D20" s="26"/>
      <c r="E20" s="27"/>
      <c r="F20" s="27"/>
      <c r="G20" s="27"/>
      <c r="H20" s="28"/>
      <c r="I20" s="29"/>
      <c r="J20" s="29"/>
      <c r="K20" s="30"/>
      <c r="L20" s="86"/>
      <c r="M20" s="87"/>
      <c r="N20" s="28"/>
      <c r="O20" s="28"/>
      <c r="P20" s="136"/>
    </row>
    <row r="21" spans="1:16" ht="21.75" customHeight="1" x14ac:dyDescent="0.35">
      <c r="A21" s="5">
        <v>10</v>
      </c>
      <c r="B21" s="5">
        <v>6</v>
      </c>
      <c r="C21" s="6" t="s">
        <v>31</v>
      </c>
      <c r="D21" s="31" t="s">
        <v>30</v>
      </c>
      <c r="E21" s="7" t="s">
        <v>29</v>
      </c>
      <c r="F21" s="7" t="s">
        <v>16</v>
      </c>
      <c r="G21" s="7" t="s">
        <v>17</v>
      </c>
      <c r="H21" s="135">
        <v>41010</v>
      </c>
      <c r="I21" s="32" t="s">
        <v>637</v>
      </c>
      <c r="J21" s="32">
        <v>41490</v>
      </c>
      <c r="K21" s="9">
        <v>6</v>
      </c>
      <c r="L21" s="81">
        <f t="shared" ref="L21:L32" si="2">J21*K21%</f>
        <v>2489.4</v>
      </c>
      <c r="M21" s="82">
        <f t="shared" si="0"/>
        <v>2490</v>
      </c>
      <c r="N21" s="133">
        <f t="shared" ref="N21:N32" si="3">H21+M21</f>
        <v>43500</v>
      </c>
      <c r="O21" s="10">
        <f t="shared" si="1"/>
        <v>522000</v>
      </c>
      <c r="P21" s="133"/>
    </row>
    <row r="22" spans="1:16" ht="21.75" customHeight="1" x14ac:dyDescent="0.35">
      <c r="A22" s="43">
        <v>11</v>
      </c>
      <c r="B22" s="43">
        <v>7</v>
      </c>
      <c r="C22" s="33" t="s">
        <v>515</v>
      </c>
      <c r="D22" s="34" t="s">
        <v>19</v>
      </c>
      <c r="E22" s="35" t="s">
        <v>32</v>
      </c>
      <c r="F22" s="35" t="s">
        <v>20</v>
      </c>
      <c r="G22" s="35" t="s">
        <v>23</v>
      </c>
      <c r="H22" s="136">
        <v>26110</v>
      </c>
      <c r="I22" s="36" t="s">
        <v>637</v>
      </c>
      <c r="J22" s="36">
        <v>27070</v>
      </c>
      <c r="K22" s="37">
        <v>6</v>
      </c>
      <c r="L22" s="88">
        <f t="shared" si="2"/>
        <v>1624.2</v>
      </c>
      <c r="M22" s="89">
        <f t="shared" si="0"/>
        <v>1630</v>
      </c>
      <c r="N22" s="38">
        <f t="shared" si="3"/>
        <v>27740</v>
      </c>
      <c r="O22" s="10">
        <f t="shared" si="1"/>
        <v>332880</v>
      </c>
      <c r="P22" s="38"/>
    </row>
    <row r="23" spans="1:16" ht="21.75" customHeight="1" x14ac:dyDescent="0.35">
      <c r="A23" s="5">
        <v>12</v>
      </c>
      <c r="B23" s="5">
        <v>8</v>
      </c>
      <c r="C23" s="33" t="s">
        <v>34</v>
      </c>
      <c r="D23" s="34" t="s">
        <v>19</v>
      </c>
      <c r="E23" s="35" t="s">
        <v>33</v>
      </c>
      <c r="F23" s="35" t="s">
        <v>20</v>
      </c>
      <c r="G23" s="35" t="s">
        <v>23</v>
      </c>
      <c r="H23" s="136">
        <v>22410</v>
      </c>
      <c r="I23" s="36" t="s">
        <v>638</v>
      </c>
      <c r="J23" s="36">
        <v>21160</v>
      </c>
      <c r="K23" s="37">
        <v>6</v>
      </c>
      <c r="L23" s="88">
        <f t="shared" si="2"/>
        <v>1269.5999999999999</v>
      </c>
      <c r="M23" s="89">
        <f t="shared" si="0"/>
        <v>1270</v>
      </c>
      <c r="N23" s="38">
        <f t="shared" si="3"/>
        <v>23680</v>
      </c>
      <c r="O23" s="10">
        <f t="shared" si="1"/>
        <v>284160</v>
      </c>
      <c r="P23" s="38"/>
    </row>
    <row r="24" spans="1:16" ht="21.75" customHeight="1" x14ac:dyDescent="0.35">
      <c r="A24" s="43">
        <v>13</v>
      </c>
      <c r="B24" s="43">
        <v>9</v>
      </c>
      <c r="C24" s="33" t="s">
        <v>540</v>
      </c>
      <c r="D24" s="34" t="s">
        <v>19</v>
      </c>
      <c r="E24" s="35" t="s">
        <v>35</v>
      </c>
      <c r="F24" s="35" t="s">
        <v>20</v>
      </c>
      <c r="G24" s="35" t="s">
        <v>21</v>
      </c>
      <c r="H24" s="136">
        <v>48200</v>
      </c>
      <c r="I24" s="36" t="s">
        <v>637</v>
      </c>
      <c r="J24" s="36">
        <v>40880</v>
      </c>
      <c r="K24" s="37">
        <v>6</v>
      </c>
      <c r="L24" s="88">
        <f t="shared" si="2"/>
        <v>2452.7999999999997</v>
      </c>
      <c r="M24" s="89">
        <f t="shared" si="0"/>
        <v>2460</v>
      </c>
      <c r="N24" s="38">
        <f t="shared" si="3"/>
        <v>50660</v>
      </c>
      <c r="O24" s="10">
        <f t="shared" si="1"/>
        <v>607920</v>
      </c>
      <c r="P24" s="38"/>
    </row>
    <row r="25" spans="1:16" ht="21.75" customHeight="1" x14ac:dyDescent="0.35">
      <c r="A25" s="5">
        <v>14</v>
      </c>
      <c r="B25" s="5"/>
      <c r="C25" s="105"/>
      <c r="D25" s="34" t="s">
        <v>19</v>
      </c>
      <c r="E25" s="35" t="s">
        <v>36</v>
      </c>
      <c r="F25" s="35" t="s">
        <v>20</v>
      </c>
      <c r="G25" s="35" t="s">
        <v>580</v>
      </c>
      <c r="H25" s="132">
        <v>29610</v>
      </c>
      <c r="I25" s="79" t="s">
        <v>637</v>
      </c>
      <c r="J25" s="79">
        <v>27070</v>
      </c>
      <c r="K25" s="23"/>
      <c r="L25" s="84"/>
      <c r="M25" s="85"/>
      <c r="N25" s="140">
        <f t="shared" si="3"/>
        <v>29610</v>
      </c>
      <c r="O25" s="10">
        <f t="shared" si="1"/>
        <v>355320</v>
      </c>
      <c r="P25" s="140"/>
    </row>
    <row r="26" spans="1:16" ht="21.75" customHeight="1" x14ac:dyDescent="0.35">
      <c r="A26" s="43">
        <v>15</v>
      </c>
      <c r="B26" s="43">
        <v>10</v>
      </c>
      <c r="C26" s="33" t="s">
        <v>539</v>
      </c>
      <c r="D26" s="34" t="s">
        <v>19</v>
      </c>
      <c r="E26" s="35" t="s">
        <v>37</v>
      </c>
      <c r="F26" s="35" t="s">
        <v>20</v>
      </c>
      <c r="G26" s="35" t="s">
        <v>21</v>
      </c>
      <c r="H26" s="136">
        <v>37680</v>
      </c>
      <c r="I26" s="36" t="s">
        <v>637</v>
      </c>
      <c r="J26" s="36">
        <v>40880</v>
      </c>
      <c r="K26" s="37">
        <v>6</v>
      </c>
      <c r="L26" s="88">
        <f t="shared" si="2"/>
        <v>2452.7999999999997</v>
      </c>
      <c r="M26" s="89">
        <f t="shared" si="0"/>
        <v>2460</v>
      </c>
      <c r="N26" s="38">
        <f t="shared" si="3"/>
        <v>40140</v>
      </c>
      <c r="O26" s="10">
        <f t="shared" si="1"/>
        <v>481680</v>
      </c>
      <c r="P26" s="38"/>
    </row>
    <row r="27" spans="1:16" s="2" customFormat="1" ht="22.5" customHeight="1" x14ac:dyDescent="0.35">
      <c r="A27" s="5">
        <v>16</v>
      </c>
      <c r="B27" s="5"/>
      <c r="C27" s="105"/>
      <c r="D27" s="1" t="s">
        <v>646</v>
      </c>
      <c r="E27" s="35" t="s">
        <v>39</v>
      </c>
      <c r="F27" s="35" t="s">
        <v>20</v>
      </c>
      <c r="G27" s="35" t="s">
        <v>580</v>
      </c>
      <c r="H27" s="132">
        <v>29610</v>
      </c>
      <c r="I27" s="79" t="s">
        <v>637</v>
      </c>
      <c r="J27" s="79">
        <v>27070</v>
      </c>
      <c r="K27" s="23"/>
      <c r="L27" s="84"/>
      <c r="M27" s="85"/>
      <c r="N27" s="140">
        <f t="shared" si="3"/>
        <v>29610</v>
      </c>
      <c r="O27" s="10">
        <f t="shared" si="1"/>
        <v>355320</v>
      </c>
      <c r="P27" s="140"/>
    </row>
    <row r="28" spans="1:16" s="2" customFormat="1" ht="22.5" customHeight="1" x14ac:dyDescent="0.35">
      <c r="A28" s="43">
        <v>17</v>
      </c>
      <c r="B28" s="43"/>
      <c r="C28" s="105"/>
      <c r="D28" s="34" t="s">
        <v>647</v>
      </c>
      <c r="E28" s="35" t="s">
        <v>40</v>
      </c>
      <c r="F28" s="35" t="s">
        <v>44</v>
      </c>
      <c r="G28" s="35" t="s">
        <v>652</v>
      </c>
      <c r="H28" s="136">
        <v>24825</v>
      </c>
      <c r="I28" s="42" t="s">
        <v>637</v>
      </c>
      <c r="J28" s="79">
        <v>21650</v>
      </c>
      <c r="K28" s="23"/>
      <c r="L28" s="84"/>
      <c r="M28" s="85"/>
      <c r="N28" s="140">
        <f t="shared" si="3"/>
        <v>24825</v>
      </c>
      <c r="O28" s="10">
        <f t="shared" si="1"/>
        <v>297900</v>
      </c>
      <c r="P28" s="140"/>
    </row>
    <row r="29" spans="1:16" s="2" customFormat="1" ht="22.5" customHeight="1" x14ac:dyDescent="0.35">
      <c r="A29" s="5">
        <v>18</v>
      </c>
      <c r="B29" s="5"/>
      <c r="C29" s="105"/>
      <c r="D29" s="34" t="s">
        <v>647</v>
      </c>
      <c r="E29" s="35" t="s">
        <v>41</v>
      </c>
      <c r="F29" s="35" t="s">
        <v>44</v>
      </c>
      <c r="G29" s="35" t="s">
        <v>652</v>
      </c>
      <c r="H29" s="132">
        <v>24825</v>
      </c>
      <c r="I29" s="42" t="s">
        <v>637</v>
      </c>
      <c r="J29" s="79">
        <v>21650</v>
      </c>
      <c r="K29" s="23"/>
      <c r="L29" s="84"/>
      <c r="M29" s="85"/>
      <c r="N29" s="140">
        <f t="shared" si="3"/>
        <v>24825</v>
      </c>
      <c r="O29" s="10">
        <f t="shared" si="1"/>
        <v>297900</v>
      </c>
      <c r="P29" s="140"/>
    </row>
    <row r="30" spans="1:16" ht="21.75" customHeight="1" x14ac:dyDescent="0.35">
      <c r="A30" s="43">
        <v>19</v>
      </c>
      <c r="B30" s="43">
        <v>11</v>
      </c>
      <c r="C30" s="33" t="s">
        <v>43</v>
      </c>
      <c r="D30" s="34" t="s">
        <v>647</v>
      </c>
      <c r="E30" s="35" t="s">
        <v>42</v>
      </c>
      <c r="F30" s="35" t="s">
        <v>44</v>
      </c>
      <c r="G30" s="35" t="s">
        <v>45</v>
      </c>
      <c r="H30" s="136">
        <v>22950</v>
      </c>
      <c r="I30" s="36" t="s">
        <v>638</v>
      </c>
      <c r="J30" s="36">
        <v>22090</v>
      </c>
      <c r="K30" s="23">
        <v>6</v>
      </c>
      <c r="L30" s="88">
        <f t="shared" si="2"/>
        <v>1325.3999999999999</v>
      </c>
      <c r="M30" s="89">
        <f t="shared" si="0"/>
        <v>1330</v>
      </c>
      <c r="N30" s="38">
        <f t="shared" si="3"/>
        <v>24280</v>
      </c>
      <c r="O30" s="10">
        <f t="shared" si="1"/>
        <v>291360</v>
      </c>
      <c r="P30" s="38"/>
    </row>
    <row r="31" spans="1:16" s="2" customFormat="1" ht="22.5" customHeight="1" x14ac:dyDescent="0.35">
      <c r="A31" s="5">
        <v>20</v>
      </c>
      <c r="B31" s="5"/>
      <c r="C31" s="106"/>
      <c r="D31" s="34" t="s">
        <v>647</v>
      </c>
      <c r="E31" s="35" t="s">
        <v>46</v>
      </c>
      <c r="F31" s="35" t="s">
        <v>44</v>
      </c>
      <c r="G31" s="35" t="s">
        <v>652</v>
      </c>
      <c r="H31" s="132">
        <v>24825</v>
      </c>
      <c r="I31" s="42" t="s">
        <v>637</v>
      </c>
      <c r="J31" s="79">
        <v>21650</v>
      </c>
      <c r="K31" s="23"/>
      <c r="L31" s="84"/>
      <c r="M31" s="85"/>
      <c r="N31" s="140">
        <f t="shared" si="3"/>
        <v>24825</v>
      </c>
      <c r="O31" s="10">
        <f t="shared" si="1"/>
        <v>297900</v>
      </c>
      <c r="P31" s="140"/>
    </row>
    <row r="32" spans="1:16" ht="21.75" customHeight="1" x14ac:dyDescent="0.35">
      <c r="A32" s="43">
        <v>21</v>
      </c>
      <c r="B32" s="46">
        <v>12</v>
      </c>
      <c r="C32" s="39" t="s">
        <v>50</v>
      </c>
      <c r="D32" s="40" t="s">
        <v>28</v>
      </c>
      <c r="E32" s="41" t="s">
        <v>49</v>
      </c>
      <c r="F32" s="41" t="s">
        <v>44</v>
      </c>
      <c r="G32" s="41" t="s">
        <v>48</v>
      </c>
      <c r="H32" s="137">
        <v>30180</v>
      </c>
      <c r="I32" s="42" t="s">
        <v>637</v>
      </c>
      <c r="J32" s="42">
        <v>21650</v>
      </c>
      <c r="K32" s="23">
        <v>6</v>
      </c>
      <c r="L32" s="84">
        <f t="shared" si="2"/>
        <v>1299</v>
      </c>
      <c r="M32" s="85">
        <f t="shared" si="0"/>
        <v>1300</v>
      </c>
      <c r="N32" s="140">
        <f t="shared" si="3"/>
        <v>31480</v>
      </c>
      <c r="O32" s="10">
        <f t="shared" si="1"/>
        <v>377760</v>
      </c>
      <c r="P32" s="140"/>
    </row>
    <row r="33" spans="1:16" ht="21.75" customHeight="1" x14ac:dyDescent="0.35">
      <c r="A33" s="24"/>
      <c r="B33" s="178"/>
      <c r="C33" s="25" t="s">
        <v>600</v>
      </c>
      <c r="D33" s="26"/>
      <c r="E33" s="27"/>
      <c r="F33" s="27"/>
      <c r="G33" s="27"/>
      <c r="H33" s="28"/>
      <c r="I33" s="29"/>
      <c r="J33" s="29"/>
      <c r="K33" s="30"/>
      <c r="L33" s="86"/>
      <c r="M33" s="87"/>
      <c r="N33" s="28"/>
      <c r="O33" s="28"/>
      <c r="P33" s="136"/>
    </row>
    <row r="34" spans="1:16" ht="21.75" customHeight="1" x14ac:dyDescent="0.35">
      <c r="A34" s="5">
        <v>22</v>
      </c>
      <c r="B34" s="5">
        <v>13</v>
      </c>
      <c r="C34" s="6" t="s">
        <v>53</v>
      </c>
      <c r="D34" s="31" t="s">
        <v>52</v>
      </c>
      <c r="E34" s="7" t="s">
        <v>51</v>
      </c>
      <c r="F34" s="7" t="s">
        <v>20</v>
      </c>
      <c r="G34" s="7" t="s">
        <v>628</v>
      </c>
      <c r="H34" s="135">
        <v>50630</v>
      </c>
      <c r="I34" s="32" t="s">
        <v>637</v>
      </c>
      <c r="J34" s="32">
        <v>54100</v>
      </c>
      <c r="K34" s="9">
        <v>6</v>
      </c>
      <c r="L34" s="81">
        <f t="shared" ref="L34:L41" si="4">J34*K34%</f>
        <v>3246</v>
      </c>
      <c r="M34" s="82">
        <f t="shared" si="0"/>
        <v>3250</v>
      </c>
      <c r="N34" s="133">
        <f t="shared" ref="N34:N41" si="5">H34+M34</f>
        <v>53880</v>
      </c>
      <c r="O34" s="10">
        <f t="shared" si="1"/>
        <v>646560</v>
      </c>
      <c r="P34" s="133"/>
    </row>
    <row r="35" spans="1:16" ht="21.75" customHeight="1" x14ac:dyDescent="0.35">
      <c r="A35" s="43">
        <v>23</v>
      </c>
      <c r="B35" s="43">
        <v>14</v>
      </c>
      <c r="C35" s="33" t="s">
        <v>56</v>
      </c>
      <c r="D35" s="34" t="s">
        <v>55</v>
      </c>
      <c r="E35" s="35" t="s">
        <v>54</v>
      </c>
      <c r="F35" s="35" t="s">
        <v>20</v>
      </c>
      <c r="G35" s="35" t="s">
        <v>21</v>
      </c>
      <c r="H35" s="136">
        <v>29690</v>
      </c>
      <c r="I35" s="36" t="s">
        <v>638</v>
      </c>
      <c r="J35" s="36">
        <v>27620</v>
      </c>
      <c r="K35" s="37">
        <v>6</v>
      </c>
      <c r="L35" s="88">
        <f t="shared" si="4"/>
        <v>1657.2</v>
      </c>
      <c r="M35" s="89">
        <f t="shared" si="0"/>
        <v>1660</v>
      </c>
      <c r="N35" s="38">
        <f t="shared" si="5"/>
        <v>31350</v>
      </c>
      <c r="O35" s="10">
        <f t="shared" si="1"/>
        <v>376200</v>
      </c>
      <c r="P35" s="38"/>
    </row>
    <row r="36" spans="1:16" s="2" customFormat="1" ht="22.5" customHeight="1" x14ac:dyDescent="0.35">
      <c r="A36" s="5">
        <v>24</v>
      </c>
      <c r="B36" s="5"/>
      <c r="C36" s="105"/>
      <c r="D36" s="34" t="s">
        <v>55</v>
      </c>
      <c r="E36" s="35" t="s">
        <v>57</v>
      </c>
      <c r="F36" s="35" t="s">
        <v>20</v>
      </c>
      <c r="G36" s="35" t="s">
        <v>580</v>
      </c>
      <c r="H36" s="132">
        <v>29610</v>
      </c>
      <c r="I36" s="79" t="s">
        <v>637</v>
      </c>
      <c r="J36" s="79">
        <v>27070</v>
      </c>
      <c r="K36" s="37"/>
      <c r="L36" s="84"/>
      <c r="M36" s="85"/>
      <c r="N36" s="140">
        <f t="shared" si="5"/>
        <v>29610</v>
      </c>
      <c r="O36" s="10">
        <f t="shared" si="1"/>
        <v>355320</v>
      </c>
      <c r="P36" s="140"/>
    </row>
    <row r="37" spans="1:16" ht="21.75" customHeight="1" x14ac:dyDescent="0.35">
      <c r="A37" s="43">
        <v>25</v>
      </c>
      <c r="B37" s="43">
        <v>15</v>
      </c>
      <c r="C37" s="33" t="s">
        <v>59</v>
      </c>
      <c r="D37" s="34" t="s">
        <v>55</v>
      </c>
      <c r="E37" s="35" t="s">
        <v>58</v>
      </c>
      <c r="F37" s="35" t="s">
        <v>20</v>
      </c>
      <c r="G37" s="35" t="s">
        <v>21</v>
      </c>
      <c r="H37" s="136">
        <v>29140</v>
      </c>
      <c r="I37" s="36" t="s">
        <v>638</v>
      </c>
      <c r="J37" s="36">
        <v>27620</v>
      </c>
      <c r="K37" s="37">
        <v>6</v>
      </c>
      <c r="L37" s="88">
        <f t="shared" si="4"/>
        <v>1657.2</v>
      </c>
      <c r="M37" s="89">
        <f t="shared" si="0"/>
        <v>1660</v>
      </c>
      <c r="N37" s="38">
        <f t="shared" si="5"/>
        <v>30800</v>
      </c>
      <c r="O37" s="10">
        <f t="shared" si="1"/>
        <v>369600</v>
      </c>
      <c r="P37" s="38"/>
    </row>
    <row r="38" spans="1:16" ht="21.75" customHeight="1" x14ac:dyDescent="0.35">
      <c r="A38" s="5">
        <v>26</v>
      </c>
      <c r="B38" s="5">
        <v>16</v>
      </c>
      <c r="C38" s="33" t="s">
        <v>38</v>
      </c>
      <c r="D38" s="34" t="s">
        <v>19</v>
      </c>
      <c r="E38" s="35" t="s">
        <v>60</v>
      </c>
      <c r="F38" s="35" t="s">
        <v>20</v>
      </c>
      <c r="G38" s="35" t="s">
        <v>21</v>
      </c>
      <c r="H38" s="136">
        <v>39870</v>
      </c>
      <c r="I38" s="36" t="s">
        <v>637</v>
      </c>
      <c r="J38" s="36">
        <v>40880</v>
      </c>
      <c r="K38" s="37">
        <v>6</v>
      </c>
      <c r="L38" s="88">
        <f t="shared" si="4"/>
        <v>2452.7999999999997</v>
      </c>
      <c r="M38" s="89">
        <f t="shared" si="0"/>
        <v>2460</v>
      </c>
      <c r="N38" s="38">
        <f t="shared" si="5"/>
        <v>42330</v>
      </c>
      <c r="O38" s="10">
        <f t="shared" si="1"/>
        <v>507960</v>
      </c>
      <c r="P38" s="38"/>
    </row>
    <row r="39" spans="1:16" s="2" customFormat="1" ht="22.5" customHeight="1" x14ac:dyDescent="0.35">
      <c r="A39" s="43">
        <v>27</v>
      </c>
      <c r="B39" s="43"/>
      <c r="C39" s="105"/>
      <c r="D39" s="34" t="s">
        <v>19</v>
      </c>
      <c r="E39" s="35" t="s">
        <v>61</v>
      </c>
      <c r="F39" s="35" t="s">
        <v>20</v>
      </c>
      <c r="G39" s="35" t="s">
        <v>580</v>
      </c>
      <c r="H39" s="132">
        <v>29610</v>
      </c>
      <c r="I39" s="79" t="s">
        <v>637</v>
      </c>
      <c r="J39" s="79">
        <v>27070</v>
      </c>
      <c r="K39" s="37"/>
      <c r="L39" s="84"/>
      <c r="M39" s="85"/>
      <c r="N39" s="140">
        <f t="shared" si="5"/>
        <v>29610</v>
      </c>
      <c r="O39" s="10">
        <f t="shared" si="1"/>
        <v>355320</v>
      </c>
      <c r="P39" s="140"/>
    </row>
    <row r="40" spans="1:16" ht="21.75" customHeight="1" x14ac:dyDescent="0.35">
      <c r="A40" s="5">
        <v>28</v>
      </c>
      <c r="B40" s="46">
        <v>17</v>
      </c>
      <c r="C40" s="44" t="s">
        <v>63</v>
      </c>
      <c r="D40" s="40" t="s">
        <v>28</v>
      </c>
      <c r="E40" s="41" t="s">
        <v>62</v>
      </c>
      <c r="F40" s="41" t="s">
        <v>44</v>
      </c>
      <c r="G40" s="41" t="s">
        <v>48</v>
      </c>
      <c r="H40" s="137">
        <v>20400</v>
      </c>
      <c r="I40" s="42" t="s">
        <v>637</v>
      </c>
      <c r="J40" s="42">
        <v>21650</v>
      </c>
      <c r="K40" s="37">
        <v>6</v>
      </c>
      <c r="L40" s="88">
        <f t="shared" si="4"/>
        <v>1299</v>
      </c>
      <c r="M40" s="89">
        <f t="shared" si="0"/>
        <v>1300</v>
      </c>
      <c r="N40" s="38">
        <f t="shared" si="5"/>
        <v>21700</v>
      </c>
      <c r="O40" s="10">
        <f t="shared" si="1"/>
        <v>260400</v>
      </c>
      <c r="P40" s="38"/>
    </row>
    <row r="41" spans="1:16" ht="21.75" customHeight="1" x14ac:dyDescent="0.35">
      <c r="A41" s="43">
        <v>29</v>
      </c>
      <c r="B41" s="43">
        <v>18</v>
      </c>
      <c r="C41" s="33" t="s">
        <v>47</v>
      </c>
      <c r="D41" s="33" t="s">
        <v>65</v>
      </c>
      <c r="E41" s="35" t="s">
        <v>64</v>
      </c>
      <c r="F41" s="35" t="s">
        <v>44</v>
      </c>
      <c r="G41" s="35" t="s">
        <v>48</v>
      </c>
      <c r="H41" s="38">
        <v>17550</v>
      </c>
      <c r="I41" s="45" t="s">
        <v>638</v>
      </c>
      <c r="J41" s="45">
        <v>14890</v>
      </c>
      <c r="K41" s="37">
        <v>6</v>
      </c>
      <c r="L41" s="88">
        <f t="shared" si="4"/>
        <v>893.4</v>
      </c>
      <c r="M41" s="89">
        <f t="shared" si="0"/>
        <v>900</v>
      </c>
      <c r="N41" s="38">
        <f t="shared" si="5"/>
        <v>18450</v>
      </c>
      <c r="O41" s="10">
        <f t="shared" si="1"/>
        <v>221400</v>
      </c>
      <c r="P41" s="38"/>
    </row>
    <row r="42" spans="1:16" ht="21.75" customHeight="1" x14ac:dyDescent="0.35">
      <c r="A42" s="24"/>
      <c r="B42" s="178"/>
      <c r="C42" s="25" t="s">
        <v>5</v>
      </c>
      <c r="D42" s="26"/>
      <c r="E42" s="27"/>
      <c r="F42" s="27"/>
      <c r="G42" s="27"/>
      <c r="H42" s="28"/>
      <c r="I42" s="29"/>
      <c r="J42" s="29"/>
      <c r="K42" s="30"/>
      <c r="L42" s="86"/>
      <c r="M42" s="87"/>
      <c r="N42" s="28"/>
      <c r="O42" s="28"/>
      <c r="P42" s="136"/>
    </row>
    <row r="43" spans="1:16" ht="21.75" customHeight="1" x14ac:dyDescent="0.35">
      <c r="A43" s="46">
        <v>30</v>
      </c>
      <c r="B43" s="46">
        <v>19</v>
      </c>
      <c r="C43" s="47" t="s">
        <v>640</v>
      </c>
      <c r="D43" s="20" t="s">
        <v>67</v>
      </c>
      <c r="E43" s="21" t="s">
        <v>66</v>
      </c>
      <c r="F43" s="21" t="s">
        <v>16</v>
      </c>
      <c r="G43" s="21" t="s">
        <v>68</v>
      </c>
      <c r="H43" s="138">
        <v>54050</v>
      </c>
      <c r="I43" s="48" t="s">
        <v>637</v>
      </c>
      <c r="J43" s="48">
        <v>56210</v>
      </c>
      <c r="K43" s="23">
        <v>6</v>
      </c>
      <c r="L43" s="84">
        <f>J43*K43%</f>
        <v>3372.6</v>
      </c>
      <c r="M43" s="85">
        <f t="shared" si="0"/>
        <v>3380</v>
      </c>
      <c r="N43" s="140">
        <f>H43+M43</f>
        <v>57430</v>
      </c>
      <c r="O43" s="10">
        <f t="shared" si="1"/>
        <v>689160</v>
      </c>
      <c r="P43" s="139"/>
    </row>
    <row r="44" spans="1:16" ht="21.75" customHeight="1" x14ac:dyDescent="0.35">
      <c r="A44" s="24"/>
      <c r="B44" s="178"/>
      <c r="C44" s="25" t="s">
        <v>601</v>
      </c>
      <c r="D44" s="26"/>
      <c r="E44" s="27"/>
      <c r="F44" s="27"/>
      <c r="G44" s="27"/>
      <c r="H44" s="28"/>
      <c r="I44" s="29"/>
      <c r="J44" s="29"/>
      <c r="K44" s="30"/>
      <c r="L44" s="86"/>
      <c r="M44" s="87"/>
      <c r="N44" s="28"/>
      <c r="O44" s="28"/>
      <c r="P44" s="136"/>
    </row>
    <row r="45" spans="1:16" ht="21.75" customHeight="1" x14ac:dyDescent="0.35">
      <c r="A45" s="5">
        <v>31</v>
      </c>
      <c r="B45" s="5">
        <v>20</v>
      </c>
      <c r="C45" s="33" t="s">
        <v>541</v>
      </c>
      <c r="D45" s="34" t="s">
        <v>70</v>
      </c>
      <c r="E45" s="35" t="s">
        <v>69</v>
      </c>
      <c r="F45" s="35" t="s">
        <v>16</v>
      </c>
      <c r="G45" s="35" t="s">
        <v>17</v>
      </c>
      <c r="H45" s="135">
        <v>46070</v>
      </c>
      <c r="I45" s="32" t="s">
        <v>637</v>
      </c>
      <c r="J45" s="32">
        <v>41490</v>
      </c>
      <c r="K45" s="9">
        <v>6</v>
      </c>
      <c r="L45" s="81">
        <f t="shared" ref="L45:L51" si="6">J45*K45%</f>
        <v>2489.4</v>
      </c>
      <c r="M45" s="82">
        <f t="shared" ref="M45" si="7">CEILING(L45,10)</f>
        <v>2490</v>
      </c>
      <c r="N45" s="133">
        <f t="shared" ref="N45:N52" si="8">H45+M45</f>
        <v>48560</v>
      </c>
      <c r="O45" s="10">
        <f t="shared" si="1"/>
        <v>582720</v>
      </c>
      <c r="P45" s="133"/>
    </row>
    <row r="46" spans="1:16" ht="21.75" customHeight="1" x14ac:dyDescent="0.35">
      <c r="A46" s="5">
        <v>32</v>
      </c>
      <c r="B46" s="43">
        <v>21</v>
      </c>
      <c r="C46" s="39" t="s">
        <v>72</v>
      </c>
      <c r="D46" s="31" t="s">
        <v>19</v>
      </c>
      <c r="E46" s="7" t="s">
        <v>71</v>
      </c>
      <c r="F46" s="7" t="s">
        <v>20</v>
      </c>
      <c r="G46" s="7" t="s">
        <v>21</v>
      </c>
      <c r="H46" s="135">
        <v>33540</v>
      </c>
      <c r="I46" s="32" t="s">
        <v>638</v>
      </c>
      <c r="J46" s="32">
        <v>27620</v>
      </c>
      <c r="K46" s="9">
        <v>6</v>
      </c>
      <c r="L46" s="81">
        <f t="shared" si="6"/>
        <v>1657.2</v>
      </c>
      <c r="M46" s="82">
        <f t="shared" si="0"/>
        <v>1660</v>
      </c>
      <c r="N46" s="133">
        <f t="shared" si="8"/>
        <v>35200</v>
      </c>
      <c r="O46" s="10">
        <f t="shared" si="1"/>
        <v>422400</v>
      </c>
      <c r="P46" s="133"/>
    </row>
    <row r="47" spans="1:16" ht="21.75" customHeight="1" x14ac:dyDescent="0.35">
      <c r="A47" s="5">
        <v>33</v>
      </c>
      <c r="B47" s="43">
        <v>22</v>
      </c>
      <c r="C47" s="33" t="s">
        <v>554</v>
      </c>
      <c r="D47" s="34" t="s">
        <v>19</v>
      </c>
      <c r="E47" s="35" t="s">
        <v>73</v>
      </c>
      <c r="F47" s="35" t="s">
        <v>20</v>
      </c>
      <c r="G47" s="35" t="s">
        <v>23</v>
      </c>
      <c r="H47" s="136">
        <v>30760</v>
      </c>
      <c r="I47" s="36" t="s">
        <v>637</v>
      </c>
      <c r="J47" s="36">
        <v>27070</v>
      </c>
      <c r="K47" s="9">
        <v>6</v>
      </c>
      <c r="L47" s="88">
        <f t="shared" si="6"/>
        <v>1624.2</v>
      </c>
      <c r="M47" s="89">
        <f t="shared" si="0"/>
        <v>1630</v>
      </c>
      <c r="N47" s="38">
        <f t="shared" si="8"/>
        <v>32390</v>
      </c>
      <c r="O47" s="10">
        <f t="shared" si="1"/>
        <v>388680</v>
      </c>
      <c r="P47" s="38"/>
    </row>
    <row r="48" spans="1:16" ht="21.75" customHeight="1" x14ac:dyDescent="0.35">
      <c r="A48" s="5">
        <v>34</v>
      </c>
      <c r="B48" s="46">
        <v>23</v>
      </c>
      <c r="C48" s="33" t="s">
        <v>448</v>
      </c>
      <c r="D48" s="34" t="s">
        <v>28</v>
      </c>
      <c r="E48" s="35" t="s">
        <v>74</v>
      </c>
      <c r="F48" s="35" t="s">
        <v>44</v>
      </c>
      <c r="G48" s="35" t="s">
        <v>48</v>
      </c>
      <c r="H48" s="136">
        <v>17860</v>
      </c>
      <c r="I48" s="36" t="s">
        <v>638</v>
      </c>
      <c r="J48" s="36">
        <v>14890</v>
      </c>
      <c r="K48" s="9">
        <v>6</v>
      </c>
      <c r="L48" s="88">
        <f t="shared" si="6"/>
        <v>893.4</v>
      </c>
      <c r="M48" s="89">
        <f t="shared" si="0"/>
        <v>900</v>
      </c>
      <c r="N48" s="38">
        <f t="shared" si="8"/>
        <v>18760</v>
      </c>
      <c r="O48" s="10">
        <f t="shared" si="1"/>
        <v>225120</v>
      </c>
      <c r="P48" s="38"/>
    </row>
    <row r="49" spans="1:16" s="2" customFormat="1" ht="22.5" customHeight="1" x14ac:dyDescent="0.35">
      <c r="A49" s="5">
        <v>35</v>
      </c>
      <c r="B49" s="43"/>
      <c r="C49" s="105"/>
      <c r="D49" s="34" t="s">
        <v>28</v>
      </c>
      <c r="E49" s="35" t="s">
        <v>75</v>
      </c>
      <c r="F49" s="35" t="s">
        <v>44</v>
      </c>
      <c r="G49" s="35" t="s">
        <v>652</v>
      </c>
      <c r="H49" s="132">
        <v>24825</v>
      </c>
      <c r="I49" s="42" t="s">
        <v>637</v>
      </c>
      <c r="J49" s="79">
        <v>21650</v>
      </c>
      <c r="K49" s="9"/>
      <c r="L49" s="84"/>
      <c r="M49" s="85"/>
      <c r="N49" s="140">
        <f t="shared" si="8"/>
        <v>24825</v>
      </c>
      <c r="O49" s="10">
        <f t="shared" si="1"/>
        <v>297900</v>
      </c>
      <c r="P49" s="140"/>
    </row>
    <row r="50" spans="1:16" s="2" customFormat="1" ht="22.5" customHeight="1" x14ac:dyDescent="0.35">
      <c r="A50" s="5">
        <v>36</v>
      </c>
      <c r="B50" s="43"/>
      <c r="C50" s="105"/>
      <c r="D50" s="34" t="s">
        <v>28</v>
      </c>
      <c r="E50" s="35" t="s">
        <v>76</v>
      </c>
      <c r="F50" s="35" t="s">
        <v>44</v>
      </c>
      <c r="G50" s="35" t="s">
        <v>652</v>
      </c>
      <c r="H50" s="132">
        <v>24825</v>
      </c>
      <c r="I50" s="42" t="s">
        <v>637</v>
      </c>
      <c r="J50" s="79">
        <v>21650</v>
      </c>
      <c r="K50" s="9"/>
      <c r="L50" s="84"/>
      <c r="M50" s="85"/>
      <c r="N50" s="140">
        <f t="shared" si="8"/>
        <v>24825</v>
      </c>
      <c r="O50" s="10">
        <f t="shared" si="1"/>
        <v>297900</v>
      </c>
      <c r="P50" s="140"/>
    </row>
    <row r="51" spans="1:16" ht="21.75" customHeight="1" x14ac:dyDescent="0.35">
      <c r="A51" s="5">
        <v>37</v>
      </c>
      <c r="B51" s="43">
        <v>24</v>
      </c>
      <c r="C51" s="44" t="s">
        <v>78</v>
      </c>
      <c r="D51" s="40" t="s">
        <v>28</v>
      </c>
      <c r="E51" s="41" t="s">
        <v>77</v>
      </c>
      <c r="F51" s="41" t="s">
        <v>44</v>
      </c>
      <c r="G51" s="41" t="s">
        <v>45</v>
      </c>
      <c r="H51" s="137">
        <v>30480</v>
      </c>
      <c r="I51" s="42" t="s">
        <v>637</v>
      </c>
      <c r="J51" s="42">
        <v>34050</v>
      </c>
      <c r="K51" s="9">
        <v>6</v>
      </c>
      <c r="L51" s="84">
        <f t="shared" si="6"/>
        <v>2043</v>
      </c>
      <c r="M51" s="85">
        <f t="shared" si="0"/>
        <v>2050</v>
      </c>
      <c r="N51" s="140">
        <f t="shared" si="8"/>
        <v>32530</v>
      </c>
      <c r="O51" s="10">
        <f t="shared" si="1"/>
        <v>390360</v>
      </c>
      <c r="P51" s="140"/>
    </row>
    <row r="52" spans="1:16" s="2" customFormat="1" ht="22.5" customHeight="1" x14ac:dyDescent="0.35">
      <c r="A52" s="5">
        <v>38</v>
      </c>
      <c r="B52" s="43"/>
      <c r="C52" s="105"/>
      <c r="D52" s="34" t="s">
        <v>28</v>
      </c>
      <c r="E52" s="35" t="s">
        <v>79</v>
      </c>
      <c r="F52" s="35" t="s">
        <v>44</v>
      </c>
      <c r="G52" s="35" t="s">
        <v>652</v>
      </c>
      <c r="H52" s="132">
        <v>24825</v>
      </c>
      <c r="I52" s="42" t="s">
        <v>637</v>
      </c>
      <c r="J52" s="79">
        <v>21650</v>
      </c>
      <c r="K52" s="9"/>
      <c r="L52" s="84"/>
      <c r="M52" s="85"/>
      <c r="N52" s="140">
        <f t="shared" si="8"/>
        <v>24825</v>
      </c>
      <c r="O52" s="10">
        <f t="shared" si="1"/>
        <v>297900</v>
      </c>
      <c r="P52" s="140"/>
    </row>
    <row r="53" spans="1:16" ht="21.75" customHeight="1" x14ac:dyDescent="0.35">
      <c r="A53" s="24"/>
      <c r="B53" s="178"/>
      <c r="C53" s="25" t="s">
        <v>602</v>
      </c>
      <c r="D53" s="26"/>
      <c r="E53" s="27"/>
      <c r="F53" s="27"/>
      <c r="G53" s="27"/>
      <c r="H53" s="28"/>
      <c r="I53" s="29"/>
      <c r="J53" s="29"/>
      <c r="K53" s="30"/>
      <c r="L53" s="86"/>
      <c r="M53" s="87"/>
      <c r="N53" s="28"/>
      <c r="O53" s="28"/>
      <c r="P53" s="136"/>
    </row>
    <row r="54" spans="1:16" ht="21.75" customHeight="1" x14ac:dyDescent="0.35">
      <c r="A54" s="5">
        <v>39</v>
      </c>
      <c r="B54" s="5">
        <v>25</v>
      </c>
      <c r="C54" s="6" t="s">
        <v>82</v>
      </c>
      <c r="D54" s="31" t="s">
        <v>81</v>
      </c>
      <c r="E54" s="7" t="s">
        <v>80</v>
      </c>
      <c r="F54" s="7" t="s">
        <v>16</v>
      </c>
      <c r="G54" s="7" t="s">
        <v>17</v>
      </c>
      <c r="H54" s="135">
        <v>39900</v>
      </c>
      <c r="I54" s="32" t="s">
        <v>637</v>
      </c>
      <c r="J54" s="32">
        <v>41490</v>
      </c>
      <c r="K54" s="9">
        <v>6</v>
      </c>
      <c r="L54" s="81">
        <f>J54*K54%</f>
        <v>2489.4</v>
      </c>
      <c r="M54" s="82">
        <f t="shared" si="0"/>
        <v>2490</v>
      </c>
      <c r="N54" s="133">
        <f>H54+M54</f>
        <v>42390</v>
      </c>
      <c r="O54" s="10">
        <f t="shared" si="1"/>
        <v>508680</v>
      </c>
      <c r="P54" s="133"/>
    </row>
    <row r="55" spans="1:16" ht="21.75" customHeight="1" x14ac:dyDescent="0.35">
      <c r="A55" s="43">
        <v>40</v>
      </c>
      <c r="B55" s="43">
        <v>26</v>
      </c>
      <c r="C55" s="33" t="s">
        <v>84</v>
      </c>
      <c r="D55" s="34" t="s">
        <v>19</v>
      </c>
      <c r="E55" s="35" t="s">
        <v>83</v>
      </c>
      <c r="F55" s="35" t="s">
        <v>20</v>
      </c>
      <c r="G55" s="35" t="s">
        <v>23</v>
      </c>
      <c r="H55" s="136">
        <v>40710</v>
      </c>
      <c r="I55" s="36" t="s">
        <v>637</v>
      </c>
      <c r="J55" s="36">
        <v>27070</v>
      </c>
      <c r="K55" s="37">
        <v>6</v>
      </c>
      <c r="L55" s="88">
        <f>J55*K55%</f>
        <v>1624.2</v>
      </c>
      <c r="M55" s="89">
        <f t="shared" si="0"/>
        <v>1630</v>
      </c>
      <c r="N55" s="38">
        <f>H55+M55</f>
        <v>42340</v>
      </c>
      <c r="O55" s="10">
        <f t="shared" si="1"/>
        <v>508080</v>
      </c>
      <c r="P55" s="38"/>
    </row>
    <row r="56" spans="1:16" ht="21.75" customHeight="1" x14ac:dyDescent="0.35">
      <c r="A56" s="5">
        <v>41</v>
      </c>
      <c r="B56" s="5">
        <v>27</v>
      </c>
      <c r="C56" s="33" t="s">
        <v>542</v>
      </c>
      <c r="D56" s="34" t="s">
        <v>86</v>
      </c>
      <c r="E56" s="35" t="s">
        <v>85</v>
      </c>
      <c r="F56" s="35" t="s">
        <v>44</v>
      </c>
      <c r="G56" s="35" t="s">
        <v>45</v>
      </c>
      <c r="H56" s="136">
        <v>29540</v>
      </c>
      <c r="I56" s="36" t="s">
        <v>637</v>
      </c>
      <c r="J56" s="36">
        <v>34050</v>
      </c>
      <c r="K56" s="37">
        <v>6</v>
      </c>
      <c r="L56" s="88">
        <f>J56*K56%</f>
        <v>2043</v>
      </c>
      <c r="M56" s="89">
        <f t="shared" si="0"/>
        <v>2050</v>
      </c>
      <c r="N56" s="38">
        <f>H56+M56</f>
        <v>31590</v>
      </c>
      <c r="O56" s="10">
        <f t="shared" si="1"/>
        <v>379080</v>
      </c>
      <c r="P56" s="38"/>
    </row>
    <row r="57" spans="1:16" ht="21.75" customHeight="1" x14ac:dyDescent="0.35">
      <c r="A57" s="43">
        <v>42</v>
      </c>
      <c r="B57" s="43">
        <v>28</v>
      </c>
      <c r="C57" s="44" t="s">
        <v>543</v>
      </c>
      <c r="D57" s="40" t="s">
        <v>28</v>
      </c>
      <c r="E57" s="41" t="s">
        <v>87</v>
      </c>
      <c r="F57" s="41" t="s">
        <v>44</v>
      </c>
      <c r="G57" s="41" t="s">
        <v>45</v>
      </c>
      <c r="H57" s="137">
        <v>21690</v>
      </c>
      <c r="I57" s="42" t="s">
        <v>638</v>
      </c>
      <c r="J57" s="42">
        <v>22090</v>
      </c>
      <c r="K57" s="23">
        <v>6</v>
      </c>
      <c r="L57" s="84">
        <f>J57*K57%</f>
        <v>1325.3999999999999</v>
      </c>
      <c r="M57" s="85">
        <f t="shared" si="0"/>
        <v>1330</v>
      </c>
      <c r="N57" s="140">
        <f>H57+M57</f>
        <v>23020</v>
      </c>
      <c r="O57" s="10">
        <f t="shared" si="1"/>
        <v>276240</v>
      </c>
      <c r="P57" s="140"/>
    </row>
    <row r="58" spans="1:16" ht="21.75" customHeight="1" x14ac:dyDescent="0.35">
      <c r="A58" s="24"/>
      <c r="B58" s="178"/>
      <c r="C58" s="25" t="s">
        <v>603</v>
      </c>
      <c r="D58" s="26"/>
      <c r="E58" s="27"/>
      <c r="F58" s="27"/>
      <c r="G58" s="27"/>
      <c r="H58" s="28"/>
      <c r="I58" s="29"/>
      <c r="J58" s="29"/>
      <c r="K58" s="30"/>
      <c r="L58" s="86"/>
      <c r="M58" s="87"/>
      <c r="N58" s="28"/>
      <c r="O58" s="28"/>
      <c r="P58" s="136"/>
    </row>
    <row r="59" spans="1:16" ht="21.75" customHeight="1" x14ac:dyDescent="0.35">
      <c r="A59" s="5">
        <v>43</v>
      </c>
      <c r="B59" s="43">
        <v>29</v>
      </c>
      <c r="C59" s="6" t="s">
        <v>544</v>
      </c>
      <c r="D59" s="31" t="s">
        <v>89</v>
      </c>
      <c r="E59" s="7" t="s">
        <v>88</v>
      </c>
      <c r="F59" s="7" t="s">
        <v>16</v>
      </c>
      <c r="G59" s="7" t="s">
        <v>17</v>
      </c>
      <c r="H59" s="135">
        <v>54860</v>
      </c>
      <c r="I59" s="32" t="s">
        <v>637</v>
      </c>
      <c r="J59" s="32">
        <v>41490</v>
      </c>
      <c r="K59" s="9">
        <v>6</v>
      </c>
      <c r="L59" s="81">
        <f t="shared" ref="L59:L67" si="9">J59*K59%</f>
        <v>2489.4</v>
      </c>
      <c r="M59" s="82">
        <f t="shared" si="0"/>
        <v>2490</v>
      </c>
      <c r="N59" s="133">
        <f t="shared" ref="N59:N67" si="10">H59+M59</f>
        <v>57350</v>
      </c>
      <c r="O59" s="10">
        <f t="shared" si="1"/>
        <v>688200</v>
      </c>
      <c r="P59" s="133"/>
    </row>
    <row r="60" spans="1:16" ht="21.75" customHeight="1" x14ac:dyDescent="0.35">
      <c r="A60" s="43">
        <v>44</v>
      </c>
      <c r="B60" s="43">
        <v>30</v>
      </c>
      <c r="C60" s="44" t="s">
        <v>100</v>
      </c>
      <c r="D60" s="34" t="s">
        <v>19</v>
      </c>
      <c r="E60" s="35" t="s">
        <v>90</v>
      </c>
      <c r="F60" s="35" t="s">
        <v>20</v>
      </c>
      <c r="G60" s="35" t="s">
        <v>23</v>
      </c>
      <c r="H60" s="136">
        <v>22410</v>
      </c>
      <c r="I60" s="36" t="s">
        <v>638</v>
      </c>
      <c r="J60" s="36">
        <v>21160</v>
      </c>
      <c r="K60" s="9">
        <v>6</v>
      </c>
      <c r="L60" s="88">
        <f t="shared" si="9"/>
        <v>1269.5999999999999</v>
      </c>
      <c r="M60" s="89">
        <f t="shared" si="0"/>
        <v>1270</v>
      </c>
      <c r="N60" s="38">
        <f t="shared" si="10"/>
        <v>23680</v>
      </c>
      <c r="O60" s="10">
        <f t="shared" si="1"/>
        <v>284160</v>
      </c>
      <c r="P60" s="38"/>
    </row>
    <row r="61" spans="1:16" ht="21.75" customHeight="1" x14ac:dyDescent="0.35">
      <c r="A61" s="5">
        <v>45</v>
      </c>
      <c r="B61" s="43">
        <v>31</v>
      </c>
      <c r="C61" s="33" t="s">
        <v>92</v>
      </c>
      <c r="D61" s="34" t="s">
        <v>19</v>
      </c>
      <c r="E61" s="35" t="s">
        <v>91</v>
      </c>
      <c r="F61" s="35" t="s">
        <v>20</v>
      </c>
      <c r="G61" s="35" t="s">
        <v>21</v>
      </c>
      <c r="H61" s="136">
        <v>40420</v>
      </c>
      <c r="I61" s="36" t="s">
        <v>637</v>
      </c>
      <c r="J61" s="36">
        <v>40880</v>
      </c>
      <c r="K61" s="9">
        <v>6</v>
      </c>
      <c r="L61" s="88">
        <f t="shared" si="9"/>
        <v>2452.7999999999997</v>
      </c>
      <c r="M61" s="89">
        <f t="shared" si="0"/>
        <v>2460</v>
      </c>
      <c r="N61" s="38">
        <f t="shared" si="10"/>
        <v>42880</v>
      </c>
      <c r="O61" s="10">
        <f t="shared" si="1"/>
        <v>514560</v>
      </c>
      <c r="P61" s="38"/>
    </row>
    <row r="62" spans="1:16" ht="21.75" customHeight="1" x14ac:dyDescent="0.35">
      <c r="A62" s="43">
        <v>46</v>
      </c>
      <c r="B62" s="43">
        <v>32</v>
      </c>
      <c r="C62" s="33" t="s">
        <v>94</v>
      </c>
      <c r="D62" s="34" t="s">
        <v>19</v>
      </c>
      <c r="E62" s="35" t="s">
        <v>93</v>
      </c>
      <c r="F62" s="35" t="s">
        <v>20</v>
      </c>
      <c r="G62" s="35" t="s">
        <v>23</v>
      </c>
      <c r="H62" s="136">
        <v>40150</v>
      </c>
      <c r="I62" s="36" t="s">
        <v>637</v>
      </c>
      <c r="J62" s="36">
        <v>27070</v>
      </c>
      <c r="K62" s="9">
        <v>6</v>
      </c>
      <c r="L62" s="88">
        <f t="shared" si="9"/>
        <v>1624.2</v>
      </c>
      <c r="M62" s="89">
        <f t="shared" si="0"/>
        <v>1630</v>
      </c>
      <c r="N62" s="38">
        <f t="shared" si="10"/>
        <v>41780</v>
      </c>
      <c r="O62" s="10">
        <f t="shared" si="1"/>
        <v>501360</v>
      </c>
      <c r="P62" s="38"/>
    </row>
    <row r="63" spans="1:16" ht="21.75" customHeight="1" x14ac:dyDescent="0.35">
      <c r="A63" s="5">
        <v>47</v>
      </c>
      <c r="B63" s="43">
        <v>33</v>
      </c>
      <c r="C63" s="33" t="s">
        <v>545</v>
      </c>
      <c r="D63" s="34" t="s">
        <v>19</v>
      </c>
      <c r="E63" s="35" t="s">
        <v>95</v>
      </c>
      <c r="F63" s="35" t="s">
        <v>20</v>
      </c>
      <c r="G63" s="35" t="s">
        <v>21</v>
      </c>
      <c r="H63" s="136">
        <v>46740</v>
      </c>
      <c r="I63" s="36" t="s">
        <v>637</v>
      </c>
      <c r="J63" s="36">
        <v>40880</v>
      </c>
      <c r="K63" s="9">
        <v>6</v>
      </c>
      <c r="L63" s="88">
        <f t="shared" si="9"/>
        <v>2452.7999999999997</v>
      </c>
      <c r="M63" s="89">
        <f t="shared" si="0"/>
        <v>2460</v>
      </c>
      <c r="N63" s="38">
        <f t="shared" si="10"/>
        <v>49200</v>
      </c>
      <c r="O63" s="10">
        <f t="shared" si="1"/>
        <v>590400</v>
      </c>
      <c r="P63" s="38"/>
    </row>
    <row r="64" spans="1:16" ht="21.75" customHeight="1" x14ac:dyDescent="0.35">
      <c r="A64" s="43">
        <v>48</v>
      </c>
      <c r="B64" s="43">
        <v>34</v>
      </c>
      <c r="C64" s="33" t="s">
        <v>97</v>
      </c>
      <c r="D64" s="34" t="s">
        <v>19</v>
      </c>
      <c r="E64" s="35" t="s">
        <v>96</v>
      </c>
      <c r="F64" s="35" t="s">
        <v>20</v>
      </c>
      <c r="G64" s="35" t="s">
        <v>21</v>
      </c>
      <c r="H64" s="136">
        <v>46740</v>
      </c>
      <c r="I64" s="36" t="s">
        <v>637</v>
      </c>
      <c r="J64" s="36">
        <v>40880</v>
      </c>
      <c r="K64" s="9">
        <v>6</v>
      </c>
      <c r="L64" s="88">
        <f t="shared" si="9"/>
        <v>2452.7999999999997</v>
      </c>
      <c r="M64" s="89">
        <f t="shared" si="0"/>
        <v>2460</v>
      </c>
      <c r="N64" s="38">
        <f t="shared" si="10"/>
        <v>49200</v>
      </c>
      <c r="O64" s="10">
        <f t="shared" si="1"/>
        <v>590400</v>
      </c>
      <c r="P64" s="38"/>
    </row>
    <row r="65" spans="1:16" ht="21.75" customHeight="1" x14ac:dyDescent="0.35">
      <c r="A65" s="5">
        <v>49</v>
      </c>
      <c r="B65" s="43">
        <v>35</v>
      </c>
      <c r="C65" s="33" t="s">
        <v>546</v>
      </c>
      <c r="D65" s="34" t="s">
        <v>28</v>
      </c>
      <c r="E65" s="35" t="s">
        <v>98</v>
      </c>
      <c r="F65" s="35" t="s">
        <v>44</v>
      </c>
      <c r="G65" s="35" t="s">
        <v>45</v>
      </c>
      <c r="H65" s="136">
        <v>42300</v>
      </c>
      <c r="I65" s="36" t="s">
        <v>637</v>
      </c>
      <c r="J65" s="36">
        <v>34050</v>
      </c>
      <c r="K65" s="9">
        <v>6</v>
      </c>
      <c r="L65" s="88">
        <f t="shared" si="9"/>
        <v>2043</v>
      </c>
      <c r="M65" s="89">
        <f t="shared" si="0"/>
        <v>2050</v>
      </c>
      <c r="N65" s="38">
        <f t="shared" si="10"/>
        <v>44350</v>
      </c>
      <c r="O65" s="10">
        <f t="shared" si="1"/>
        <v>532200</v>
      </c>
      <c r="P65" s="38"/>
    </row>
    <row r="66" spans="1:16" s="2" customFormat="1" ht="22.5" customHeight="1" x14ac:dyDescent="0.35">
      <c r="A66" s="43">
        <v>50</v>
      </c>
      <c r="B66" s="18"/>
      <c r="C66" s="107"/>
      <c r="D66" s="40" t="s">
        <v>28</v>
      </c>
      <c r="E66" s="41" t="s">
        <v>99</v>
      </c>
      <c r="F66" s="41" t="s">
        <v>44</v>
      </c>
      <c r="G66" s="35" t="s">
        <v>652</v>
      </c>
      <c r="H66" s="132">
        <v>24825</v>
      </c>
      <c r="I66" s="42" t="s">
        <v>637</v>
      </c>
      <c r="J66" s="79">
        <v>21650</v>
      </c>
      <c r="K66" s="9"/>
      <c r="L66" s="84"/>
      <c r="M66" s="85"/>
      <c r="N66" s="140">
        <f t="shared" si="10"/>
        <v>24825</v>
      </c>
      <c r="O66" s="10">
        <f t="shared" si="1"/>
        <v>297900</v>
      </c>
      <c r="P66" s="140"/>
    </row>
    <row r="67" spans="1:16" ht="21.75" customHeight="1" thickBot="1" x14ac:dyDescent="0.4">
      <c r="A67" s="102">
        <v>51</v>
      </c>
      <c r="B67" s="102">
        <v>36</v>
      </c>
      <c r="C67" s="90" t="s">
        <v>102</v>
      </c>
      <c r="D67" s="90" t="s">
        <v>28</v>
      </c>
      <c r="E67" s="91" t="s">
        <v>101</v>
      </c>
      <c r="F67" s="91" t="s">
        <v>44</v>
      </c>
      <c r="G67" s="91" t="s">
        <v>48</v>
      </c>
      <c r="H67" s="118">
        <v>17860</v>
      </c>
      <c r="I67" s="96" t="s">
        <v>638</v>
      </c>
      <c r="J67" s="96">
        <v>14890</v>
      </c>
      <c r="K67" s="119">
        <v>6</v>
      </c>
      <c r="L67" s="120">
        <f t="shared" si="9"/>
        <v>893.4</v>
      </c>
      <c r="M67" s="121">
        <f t="shared" si="0"/>
        <v>900</v>
      </c>
      <c r="N67" s="118">
        <f t="shared" si="10"/>
        <v>18760</v>
      </c>
      <c r="O67" s="103">
        <f t="shared" si="1"/>
        <v>225120</v>
      </c>
      <c r="P67" s="118"/>
    </row>
    <row r="68" spans="1:16" ht="21.75" customHeight="1" thickTop="1" x14ac:dyDescent="0.35">
      <c r="A68" s="63"/>
      <c r="B68" s="179"/>
      <c r="C68" s="64" t="s">
        <v>106</v>
      </c>
      <c r="D68" s="13"/>
      <c r="E68" s="14"/>
      <c r="F68" s="14"/>
      <c r="G68" s="14"/>
      <c r="H68" s="15"/>
      <c r="I68" s="16"/>
      <c r="J68" s="16"/>
      <c r="K68" s="17"/>
      <c r="L68" s="97"/>
      <c r="M68" s="98"/>
      <c r="N68" s="15"/>
      <c r="O68" s="15"/>
      <c r="P68" s="148"/>
    </row>
    <row r="69" spans="1:16" ht="21.75" customHeight="1" x14ac:dyDescent="0.35">
      <c r="A69" s="46">
        <v>52</v>
      </c>
      <c r="B69" s="46">
        <v>37</v>
      </c>
      <c r="C69" s="47" t="s">
        <v>105</v>
      </c>
      <c r="D69" s="20" t="s">
        <v>104</v>
      </c>
      <c r="E69" s="21" t="s">
        <v>103</v>
      </c>
      <c r="F69" s="21" t="s">
        <v>16</v>
      </c>
      <c r="G69" s="21" t="s">
        <v>68</v>
      </c>
      <c r="H69" s="138">
        <v>65850</v>
      </c>
      <c r="I69" s="48" t="s">
        <v>637</v>
      </c>
      <c r="J69" s="48">
        <v>56210</v>
      </c>
      <c r="K69" s="49">
        <v>6</v>
      </c>
      <c r="L69" s="92">
        <f>J69*K69%</f>
        <v>3372.6</v>
      </c>
      <c r="M69" s="93">
        <f t="shared" si="0"/>
        <v>3380</v>
      </c>
      <c r="N69" s="139">
        <f>H69+M69</f>
        <v>69230</v>
      </c>
      <c r="O69" s="10">
        <f t="shared" si="1"/>
        <v>830760</v>
      </c>
      <c r="P69" s="139"/>
    </row>
    <row r="70" spans="1:16" ht="21.75" customHeight="1" x14ac:dyDescent="0.35">
      <c r="A70" s="24"/>
      <c r="B70" s="178"/>
      <c r="C70" s="25" t="s">
        <v>604</v>
      </c>
      <c r="D70" s="26"/>
      <c r="E70" s="27"/>
      <c r="F70" s="27"/>
      <c r="G70" s="27"/>
      <c r="H70" s="28"/>
      <c r="I70" s="29"/>
      <c r="J70" s="29"/>
      <c r="K70" s="30"/>
      <c r="L70" s="86"/>
      <c r="M70" s="87"/>
      <c r="N70" s="28"/>
      <c r="O70" s="28"/>
      <c r="P70" s="136"/>
    </row>
    <row r="71" spans="1:16" ht="21.75" customHeight="1" x14ac:dyDescent="0.35">
      <c r="A71" s="5">
        <v>53</v>
      </c>
      <c r="B71" s="5">
        <v>38</v>
      </c>
      <c r="C71" s="6" t="s">
        <v>571</v>
      </c>
      <c r="D71" s="31" t="s">
        <v>108</v>
      </c>
      <c r="E71" s="7" t="s">
        <v>107</v>
      </c>
      <c r="F71" s="7" t="s">
        <v>16</v>
      </c>
      <c r="G71" s="7" t="s">
        <v>17</v>
      </c>
      <c r="H71" s="135">
        <v>41570</v>
      </c>
      <c r="I71" s="32" t="s">
        <v>637</v>
      </c>
      <c r="J71" s="32">
        <v>41490</v>
      </c>
      <c r="K71" s="9">
        <v>6</v>
      </c>
      <c r="L71" s="81">
        <f t="shared" ref="L71:L76" si="11">J71*K71%</f>
        <v>2489.4</v>
      </c>
      <c r="M71" s="82">
        <f t="shared" si="0"/>
        <v>2490</v>
      </c>
      <c r="N71" s="133">
        <f t="shared" ref="N71:N77" si="12">H71+M71</f>
        <v>44060</v>
      </c>
      <c r="O71" s="10">
        <f t="shared" si="1"/>
        <v>528720</v>
      </c>
      <c r="P71" s="133"/>
    </row>
    <row r="72" spans="1:16" ht="21.75" customHeight="1" x14ac:dyDescent="0.35">
      <c r="A72" s="5">
        <v>54</v>
      </c>
      <c r="B72" s="5">
        <v>39</v>
      </c>
      <c r="C72" s="33" t="s">
        <v>111</v>
      </c>
      <c r="D72" s="34" t="s">
        <v>110</v>
      </c>
      <c r="E72" s="35" t="s">
        <v>109</v>
      </c>
      <c r="F72" s="35" t="s">
        <v>20</v>
      </c>
      <c r="G72" s="35" t="s">
        <v>21</v>
      </c>
      <c r="H72" s="136">
        <v>44010</v>
      </c>
      <c r="I72" s="36" t="s">
        <v>637</v>
      </c>
      <c r="J72" s="36">
        <v>40880</v>
      </c>
      <c r="K72" s="37">
        <v>6</v>
      </c>
      <c r="L72" s="88">
        <f t="shared" si="11"/>
        <v>2452.7999999999997</v>
      </c>
      <c r="M72" s="89">
        <f t="shared" si="0"/>
        <v>2460</v>
      </c>
      <c r="N72" s="38">
        <f t="shared" si="12"/>
        <v>46470</v>
      </c>
      <c r="O72" s="10">
        <f t="shared" si="1"/>
        <v>557640</v>
      </c>
      <c r="P72" s="38"/>
    </row>
    <row r="73" spans="1:16" ht="21.75" customHeight="1" x14ac:dyDescent="0.35">
      <c r="A73" s="5">
        <v>55</v>
      </c>
      <c r="B73" s="5">
        <v>40</v>
      </c>
      <c r="C73" s="33" t="s">
        <v>579</v>
      </c>
      <c r="D73" s="34" t="s">
        <v>110</v>
      </c>
      <c r="E73" s="35" t="s">
        <v>112</v>
      </c>
      <c r="F73" s="35" t="s">
        <v>20</v>
      </c>
      <c r="G73" s="35" t="s">
        <v>23</v>
      </c>
      <c r="H73" s="136">
        <v>24250</v>
      </c>
      <c r="I73" s="36" t="s">
        <v>638</v>
      </c>
      <c r="J73" s="36">
        <v>21160</v>
      </c>
      <c r="K73" s="37">
        <v>6</v>
      </c>
      <c r="L73" s="88">
        <f t="shared" si="11"/>
        <v>1269.5999999999999</v>
      </c>
      <c r="M73" s="89">
        <f t="shared" si="0"/>
        <v>1270</v>
      </c>
      <c r="N73" s="38">
        <f t="shared" si="12"/>
        <v>25520</v>
      </c>
      <c r="O73" s="10">
        <f t="shared" si="1"/>
        <v>306240</v>
      </c>
      <c r="P73" s="38"/>
    </row>
    <row r="74" spans="1:16" ht="21.75" customHeight="1" x14ac:dyDescent="0.35">
      <c r="A74" s="5">
        <v>56</v>
      </c>
      <c r="B74" s="5">
        <v>41</v>
      </c>
      <c r="C74" s="33" t="s">
        <v>115</v>
      </c>
      <c r="D74" s="34" t="s">
        <v>114</v>
      </c>
      <c r="E74" s="35" t="s">
        <v>113</v>
      </c>
      <c r="F74" s="35" t="s">
        <v>44</v>
      </c>
      <c r="G74" s="35" t="s">
        <v>45</v>
      </c>
      <c r="H74" s="136">
        <v>34320</v>
      </c>
      <c r="I74" s="36" t="s">
        <v>637</v>
      </c>
      <c r="J74" s="36">
        <v>34050</v>
      </c>
      <c r="K74" s="37">
        <v>6</v>
      </c>
      <c r="L74" s="88">
        <f t="shared" si="11"/>
        <v>2043</v>
      </c>
      <c r="M74" s="89">
        <f t="shared" si="0"/>
        <v>2050</v>
      </c>
      <c r="N74" s="38">
        <f t="shared" si="12"/>
        <v>36370</v>
      </c>
      <c r="O74" s="10">
        <f t="shared" si="1"/>
        <v>436440</v>
      </c>
      <c r="P74" s="38"/>
    </row>
    <row r="75" spans="1:16" ht="21.75" customHeight="1" x14ac:dyDescent="0.35">
      <c r="A75" s="5">
        <v>57</v>
      </c>
      <c r="B75" s="5">
        <v>42</v>
      </c>
      <c r="C75" s="33" t="s">
        <v>117</v>
      </c>
      <c r="D75" s="34" t="s">
        <v>114</v>
      </c>
      <c r="E75" s="35" t="s">
        <v>116</v>
      </c>
      <c r="F75" s="35" t="s">
        <v>44</v>
      </c>
      <c r="G75" s="35" t="s">
        <v>45</v>
      </c>
      <c r="H75" s="136">
        <v>36480</v>
      </c>
      <c r="I75" s="36" t="s">
        <v>637</v>
      </c>
      <c r="J75" s="36">
        <v>34050</v>
      </c>
      <c r="K75" s="37">
        <v>6</v>
      </c>
      <c r="L75" s="88">
        <f t="shared" si="11"/>
        <v>2043</v>
      </c>
      <c r="M75" s="89">
        <f t="shared" si="0"/>
        <v>2050</v>
      </c>
      <c r="N75" s="38">
        <f t="shared" si="12"/>
        <v>38530</v>
      </c>
      <c r="O75" s="10">
        <f t="shared" si="1"/>
        <v>462360</v>
      </c>
      <c r="P75" s="38"/>
    </row>
    <row r="76" spans="1:16" ht="21.75" customHeight="1" x14ac:dyDescent="0.35">
      <c r="A76" s="5">
        <v>58</v>
      </c>
      <c r="B76" s="5">
        <v>43</v>
      </c>
      <c r="C76" s="44" t="s">
        <v>594</v>
      </c>
      <c r="D76" s="40" t="s">
        <v>114</v>
      </c>
      <c r="E76" s="41" t="s">
        <v>118</v>
      </c>
      <c r="F76" s="41" t="s">
        <v>44</v>
      </c>
      <c r="G76" s="41" t="s">
        <v>45</v>
      </c>
      <c r="H76" s="137">
        <v>22110</v>
      </c>
      <c r="I76" s="42" t="s">
        <v>638</v>
      </c>
      <c r="J76" s="42">
        <v>22090</v>
      </c>
      <c r="K76" s="37">
        <v>6</v>
      </c>
      <c r="L76" s="84">
        <f t="shared" si="11"/>
        <v>1325.3999999999999</v>
      </c>
      <c r="M76" s="85">
        <f t="shared" si="0"/>
        <v>1330</v>
      </c>
      <c r="N76" s="140">
        <f t="shared" si="12"/>
        <v>23440</v>
      </c>
      <c r="O76" s="10">
        <f t="shared" si="1"/>
        <v>281280</v>
      </c>
      <c r="P76" s="140"/>
    </row>
    <row r="77" spans="1:16" s="2" customFormat="1" ht="22.5" customHeight="1" x14ac:dyDescent="0.35">
      <c r="A77" s="5">
        <v>59</v>
      </c>
      <c r="B77" s="5"/>
      <c r="C77" s="105"/>
      <c r="D77" s="34" t="s">
        <v>114</v>
      </c>
      <c r="E77" s="35" t="s">
        <v>119</v>
      </c>
      <c r="F77" s="35" t="s">
        <v>44</v>
      </c>
      <c r="G77" s="35" t="s">
        <v>652</v>
      </c>
      <c r="H77" s="132">
        <v>24825</v>
      </c>
      <c r="I77" s="42" t="s">
        <v>637</v>
      </c>
      <c r="J77" s="79">
        <v>21650</v>
      </c>
      <c r="K77" s="37"/>
      <c r="L77" s="84"/>
      <c r="M77" s="85"/>
      <c r="N77" s="140">
        <f t="shared" si="12"/>
        <v>24825</v>
      </c>
      <c r="O77" s="10">
        <f t="shared" si="1"/>
        <v>297900</v>
      </c>
      <c r="P77" s="140"/>
    </row>
    <row r="78" spans="1:16" ht="21.75" customHeight="1" x14ac:dyDescent="0.35">
      <c r="A78" s="24"/>
      <c r="B78" s="178"/>
      <c r="C78" s="25" t="s">
        <v>605</v>
      </c>
      <c r="D78" s="26"/>
      <c r="E78" s="27"/>
      <c r="F78" s="27"/>
      <c r="G78" s="27"/>
      <c r="H78" s="28"/>
      <c r="I78" s="29"/>
      <c r="J78" s="29"/>
      <c r="K78" s="30"/>
      <c r="L78" s="86"/>
      <c r="M78" s="87"/>
      <c r="N78" s="28"/>
      <c r="O78" s="28"/>
      <c r="P78" s="136"/>
    </row>
    <row r="79" spans="1:16" ht="21.75" customHeight="1" x14ac:dyDescent="0.35">
      <c r="A79" s="5">
        <v>60</v>
      </c>
      <c r="B79" s="5">
        <v>44</v>
      </c>
      <c r="C79" s="6" t="s">
        <v>122</v>
      </c>
      <c r="D79" s="31" t="s">
        <v>121</v>
      </c>
      <c r="E79" s="7" t="s">
        <v>120</v>
      </c>
      <c r="F79" s="7" t="s">
        <v>16</v>
      </c>
      <c r="G79" s="7" t="s">
        <v>17</v>
      </c>
      <c r="H79" s="135">
        <v>39900</v>
      </c>
      <c r="I79" s="32" t="s">
        <v>637</v>
      </c>
      <c r="J79" s="32">
        <v>41490</v>
      </c>
      <c r="K79" s="9">
        <v>6</v>
      </c>
      <c r="L79" s="81">
        <f t="shared" ref="L79:L90" si="13">J79*K79%</f>
        <v>2489.4</v>
      </c>
      <c r="M79" s="82">
        <f t="shared" si="0"/>
        <v>2490</v>
      </c>
      <c r="N79" s="133">
        <f t="shared" ref="N79:N90" si="14">H79+M79</f>
        <v>42390</v>
      </c>
      <c r="O79" s="10">
        <f t="shared" si="1"/>
        <v>508680</v>
      </c>
      <c r="P79" s="133"/>
    </row>
    <row r="80" spans="1:16" ht="21.75" customHeight="1" x14ac:dyDescent="0.35">
      <c r="A80" s="5">
        <v>61</v>
      </c>
      <c r="B80" s="5">
        <v>45</v>
      </c>
      <c r="C80" s="33" t="s">
        <v>588</v>
      </c>
      <c r="D80" s="34" t="s">
        <v>110</v>
      </c>
      <c r="E80" s="35" t="s">
        <v>123</v>
      </c>
      <c r="F80" s="35" t="s">
        <v>20</v>
      </c>
      <c r="G80" s="35" t="s">
        <v>23</v>
      </c>
      <c r="H80" s="136">
        <v>24980</v>
      </c>
      <c r="I80" s="36" t="s">
        <v>638</v>
      </c>
      <c r="J80" s="36">
        <v>21160</v>
      </c>
      <c r="K80" s="9">
        <v>6</v>
      </c>
      <c r="L80" s="88">
        <f t="shared" si="13"/>
        <v>1269.5999999999999</v>
      </c>
      <c r="M80" s="89">
        <f t="shared" si="0"/>
        <v>1270</v>
      </c>
      <c r="N80" s="38">
        <f t="shared" si="14"/>
        <v>26250</v>
      </c>
      <c r="O80" s="10">
        <f t="shared" ref="O80:O90" si="15">N80*12</f>
        <v>315000</v>
      </c>
      <c r="P80" s="38"/>
    </row>
    <row r="81" spans="1:16" ht="21.75" customHeight="1" x14ac:dyDescent="0.35">
      <c r="A81" s="5">
        <v>62</v>
      </c>
      <c r="B81" s="5">
        <v>46</v>
      </c>
      <c r="C81" s="33" t="s">
        <v>573</v>
      </c>
      <c r="D81" s="34" t="s">
        <v>125</v>
      </c>
      <c r="E81" s="35" t="s">
        <v>124</v>
      </c>
      <c r="F81" s="35" t="s">
        <v>20</v>
      </c>
      <c r="G81" s="35" t="s">
        <v>23</v>
      </c>
      <c r="H81" s="136">
        <v>37940</v>
      </c>
      <c r="I81" s="36" t="s">
        <v>637</v>
      </c>
      <c r="J81" s="36">
        <v>27070</v>
      </c>
      <c r="K81" s="9">
        <v>6</v>
      </c>
      <c r="L81" s="88">
        <f t="shared" si="13"/>
        <v>1624.2</v>
      </c>
      <c r="M81" s="89">
        <f t="shared" si="0"/>
        <v>1630</v>
      </c>
      <c r="N81" s="38">
        <f t="shared" si="14"/>
        <v>39570</v>
      </c>
      <c r="O81" s="10">
        <f t="shared" si="15"/>
        <v>474840</v>
      </c>
      <c r="P81" s="38"/>
    </row>
    <row r="82" spans="1:16" ht="21.75" customHeight="1" x14ac:dyDescent="0.35">
      <c r="A82" s="5">
        <v>63</v>
      </c>
      <c r="B82" s="5">
        <v>47</v>
      </c>
      <c r="C82" s="33" t="s">
        <v>127</v>
      </c>
      <c r="D82" s="34" t="s">
        <v>110</v>
      </c>
      <c r="E82" s="35" t="s">
        <v>126</v>
      </c>
      <c r="F82" s="35" t="s">
        <v>20</v>
      </c>
      <c r="G82" s="35" t="s">
        <v>21</v>
      </c>
      <c r="H82" s="136">
        <v>44010</v>
      </c>
      <c r="I82" s="36" t="s">
        <v>637</v>
      </c>
      <c r="J82" s="36">
        <v>40880</v>
      </c>
      <c r="K82" s="9">
        <v>6</v>
      </c>
      <c r="L82" s="88">
        <f t="shared" si="13"/>
        <v>2452.7999999999997</v>
      </c>
      <c r="M82" s="89">
        <f t="shared" si="0"/>
        <v>2460</v>
      </c>
      <c r="N82" s="38">
        <f t="shared" si="14"/>
        <v>46470</v>
      </c>
      <c r="O82" s="10">
        <f t="shared" si="15"/>
        <v>557640</v>
      </c>
      <c r="P82" s="38"/>
    </row>
    <row r="83" spans="1:16" s="2" customFormat="1" ht="22.5" customHeight="1" x14ac:dyDescent="0.35">
      <c r="A83" s="5">
        <v>64</v>
      </c>
      <c r="B83" s="5"/>
      <c r="C83" s="105"/>
      <c r="D83" s="34" t="s">
        <v>125</v>
      </c>
      <c r="E83" s="35" t="s">
        <v>128</v>
      </c>
      <c r="F83" s="35" t="s">
        <v>20</v>
      </c>
      <c r="G83" s="35" t="s">
        <v>580</v>
      </c>
      <c r="H83" s="132">
        <v>29610</v>
      </c>
      <c r="I83" s="79" t="s">
        <v>637</v>
      </c>
      <c r="J83" s="79">
        <v>27070</v>
      </c>
      <c r="K83" s="9"/>
      <c r="L83" s="84"/>
      <c r="M83" s="85"/>
      <c r="N83" s="140">
        <f t="shared" si="14"/>
        <v>29610</v>
      </c>
      <c r="O83" s="10">
        <f t="shared" si="15"/>
        <v>355320</v>
      </c>
      <c r="P83" s="140"/>
    </row>
    <row r="84" spans="1:16" ht="21.75" customHeight="1" x14ac:dyDescent="0.35">
      <c r="A84" s="5">
        <v>65</v>
      </c>
      <c r="B84" s="5">
        <v>48</v>
      </c>
      <c r="C84" s="33" t="s">
        <v>130</v>
      </c>
      <c r="D84" s="34" t="s">
        <v>114</v>
      </c>
      <c r="E84" s="35" t="s">
        <v>129</v>
      </c>
      <c r="F84" s="35" t="s">
        <v>44</v>
      </c>
      <c r="G84" s="35" t="s">
        <v>45</v>
      </c>
      <c r="H84" s="136">
        <v>43600</v>
      </c>
      <c r="I84" s="36" t="s">
        <v>637</v>
      </c>
      <c r="J84" s="36">
        <v>34050</v>
      </c>
      <c r="K84" s="9">
        <v>6</v>
      </c>
      <c r="L84" s="88">
        <f t="shared" si="13"/>
        <v>2043</v>
      </c>
      <c r="M84" s="89">
        <f t="shared" si="0"/>
        <v>2050</v>
      </c>
      <c r="N84" s="38">
        <f t="shared" si="14"/>
        <v>45650</v>
      </c>
      <c r="O84" s="10">
        <f t="shared" si="15"/>
        <v>547800</v>
      </c>
      <c r="P84" s="38"/>
    </row>
    <row r="85" spans="1:16" s="2" customFormat="1" ht="22.5" customHeight="1" x14ac:dyDescent="0.35">
      <c r="A85" s="5">
        <v>66</v>
      </c>
      <c r="B85" s="5"/>
      <c r="C85" s="105"/>
      <c r="D85" s="34" t="s">
        <v>114</v>
      </c>
      <c r="E85" s="35" t="s">
        <v>131</v>
      </c>
      <c r="F85" s="35" t="s">
        <v>44</v>
      </c>
      <c r="G85" s="35" t="s">
        <v>652</v>
      </c>
      <c r="H85" s="132">
        <v>24825</v>
      </c>
      <c r="I85" s="45" t="s">
        <v>637</v>
      </c>
      <c r="J85" s="79">
        <v>21650</v>
      </c>
      <c r="K85" s="9"/>
      <c r="L85" s="84"/>
      <c r="M85" s="85"/>
      <c r="N85" s="140">
        <f t="shared" si="14"/>
        <v>24825</v>
      </c>
      <c r="O85" s="10">
        <f t="shared" si="15"/>
        <v>297900</v>
      </c>
      <c r="P85" s="140"/>
    </row>
    <row r="86" spans="1:16" ht="21.75" customHeight="1" x14ac:dyDescent="0.35">
      <c r="A86" s="5">
        <v>67</v>
      </c>
      <c r="B86" s="5">
        <v>49</v>
      </c>
      <c r="C86" s="33" t="s">
        <v>547</v>
      </c>
      <c r="D86" s="34" t="s">
        <v>133</v>
      </c>
      <c r="E86" s="35" t="s">
        <v>132</v>
      </c>
      <c r="F86" s="35" t="s">
        <v>44</v>
      </c>
      <c r="G86" s="35" t="s">
        <v>45</v>
      </c>
      <c r="H86" s="136">
        <v>35920</v>
      </c>
      <c r="I86" s="36" t="s">
        <v>637</v>
      </c>
      <c r="J86" s="36">
        <v>34050</v>
      </c>
      <c r="K86" s="9">
        <v>6</v>
      </c>
      <c r="L86" s="88">
        <f t="shared" si="13"/>
        <v>2043</v>
      </c>
      <c r="M86" s="89">
        <f t="shared" si="0"/>
        <v>2050</v>
      </c>
      <c r="N86" s="38">
        <f t="shared" si="14"/>
        <v>37970</v>
      </c>
      <c r="O86" s="10">
        <f t="shared" si="15"/>
        <v>455640</v>
      </c>
      <c r="P86" s="38"/>
    </row>
    <row r="87" spans="1:16" ht="21.75" customHeight="1" x14ac:dyDescent="0.35">
      <c r="A87" s="5">
        <v>68</v>
      </c>
      <c r="B87" s="5">
        <v>50</v>
      </c>
      <c r="C87" s="33" t="s">
        <v>135</v>
      </c>
      <c r="D87" s="34" t="s">
        <v>133</v>
      </c>
      <c r="E87" s="35" t="s">
        <v>134</v>
      </c>
      <c r="F87" s="35" t="s">
        <v>44</v>
      </c>
      <c r="G87" s="35" t="s">
        <v>45</v>
      </c>
      <c r="H87" s="136">
        <v>25150</v>
      </c>
      <c r="I87" s="36" t="s">
        <v>638</v>
      </c>
      <c r="J87" s="36">
        <v>22090</v>
      </c>
      <c r="K87" s="9">
        <v>6</v>
      </c>
      <c r="L87" s="88">
        <f t="shared" si="13"/>
        <v>1325.3999999999999</v>
      </c>
      <c r="M87" s="89">
        <f t="shared" si="0"/>
        <v>1330</v>
      </c>
      <c r="N87" s="38">
        <f t="shared" si="14"/>
        <v>26480</v>
      </c>
      <c r="O87" s="10">
        <f t="shared" si="15"/>
        <v>317760</v>
      </c>
      <c r="P87" s="38"/>
    </row>
    <row r="88" spans="1:16" s="2" customFormat="1" ht="22.5" customHeight="1" x14ac:dyDescent="0.35">
      <c r="A88" s="5">
        <v>69</v>
      </c>
      <c r="B88" s="5"/>
      <c r="C88" s="105"/>
      <c r="D88" s="34" t="s">
        <v>133</v>
      </c>
      <c r="E88" s="35" t="s">
        <v>136</v>
      </c>
      <c r="F88" s="35" t="s">
        <v>44</v>
      </c>
      <c r="G88" s="35" t="s">
        <v>652</v>
      </c>
      <c r="H88" s="132">
        <v>24825</v>
      </c>
      <c r="I88" s="45" t="s">
        <v>637</v>
      </c>
      <c r="J88" s="79">
        <v>21650</v>
      </c>
      <c r="K88" s="9"/>
      <c r="L88" s="84"/>
      <c r="M88" s="85"/>
      <c r="N88" s="140">
        <f t="shared" si="14"/>
        <v>24825</v>
      </c>
      <c r="O88" s="10">
        <f t="shared" si="15"/>
        <v>297900</v>
      </c>
      <c r="P88" s="140"/>
    </row>
    <row r="89" spans="1:16" ht="21.75" customHeight="1" x14ac:dyDescent="0.35">
      <c r="A89" s="5">
        <v>70</v>
      </c>
      <c r="B89" s="5">
        <v>51</v>
      </c>
      <c r="C89" s="6" t="s">
        <v>138</v>
      </c>
      <c r="D89" s="31" t="s">
        <v>114</v>
      </c>
      <c r="E89" s="7" t="s">
        <v>137</v>
      </c>
      <c r="F89" s="7" t="s">
        <v>44</v>
      </c>
      <c r="G89" s="7" t="s">
        <v>48</v>
      </c>
      <c r="H89" s="135">
        <v>24060</v>
      </c>
      <c r="I89" s="32" t="s">
        <v>637</v>
      </c>
      <c r="J89" s="32">
        <v>21650</v>
      </c>
      <c r="K89" s="9">
        <v>6</v>
      </c>
      <c r="L89" s="88">
        <f t="shared" si="13"/>
        <v>1299</v>
      </c>
      <c r="M89" s="89">
        <f t="shared" si="0"/>
        <v>1300</v>
      </c>
      <c r="N89" s="38">
        <f t="shared" si="14"/>
        <v>25360</v>
      </c>
      <c r="O89" s="10">
        <f t="shared" si="15"/>
        <v>304320</v>
      </c>
      <c r="P89" s="38"/>
    </row>
    <row r="90" spans="1:16" ht="21.75" customHeight="1" x14ac:dyDescent="0.35">
      <c r="A90" s="5">
        <v>71</v>
      </c>
      <c r="B90" s="46">
        <v>52</v>
      </c>
      <c r="C90" s="44" t="s">
        <v>140</v>
      </c>
      <c r="D90" s="40" t="s">
        <v>28</v>
      </c>
      <c r="E90" s="41" t="s">
        <v>139</v>
      </c>
      <c r="F90" s="41" t="s">
        <v>44</v>
      </c>
      <c r="G90" s="41" t="s">
        <v>45</v>
      </c>
      <c r="H90" s="137">
        <v>30930</v>
      </c>
      <c r="I90" s="42" t="s">
        <v>637</v>
      </c>
      <c r="J90" s="42">
        <v>34050</v>
      </c>
      <c r="K90" s="9">
        <v>6</v>
      </c>
      <c r="L90" s="84">
        <f t="shared" si="13"/>
        <v>2043</v>
      </c>
      <c r="M90" s="85">
        <f t="shared" si="0"/>
        <v>2050</v>
      </c>
      <c r="N90" s="140">
        <f t="shared" si="14"/>
        <v>32980</v>
      </c>
      <c r="O90" s="10">
        <f t="shared" si="15"/>
        <v>395760</v>
      </c>
      <c r="P90" s="140"/>
    </row>
    <row r="91" spans="1:16" s="2" customFormat="1" ht="22.5" customHeight="1" x14ac:dyDescent="0.35">
      <c r="A91" s="24"/>
      <c r="B91" s="178"/>
      <c r="C91" s="25" t="s">
        <v>606</v>
      </c>
      <c r="D91" s="26"/>
      <c r="E91" s="27"/>
      <c r="F91" s="27"/>
      <c r="G91" s="27"/>
      <c r="H91" s="28"/>
      <c r="I91" s="29"/>
      <c r="J91" s="29"/>
      <c r="K91" s="30"/>
      <c r="L91" s="86"/>
      <c r="M91" s="87"/>
      <c r="N91" s="28"/>
      <c r="O91" s="28"/>
      <c r="P91" s="136"/>
    </row>
    <row r="92" spans="1:16" s="2" customFormat="1" ht="22.5" customHeight="1" x14ac:dyDescent="0.35">
      <c r="A92" s="5">
        <v>72</v>
      </c>
      <c r="B92" s="5"/>
      <c r="C92" s="105"/>
      <c r="D92" s="34" t="s">
        <v>142</v>
      </c>
      <c r="E92" s="35" t="s">
        <v>141</v>
      </c>
      <c r="F92" s="35" t="s">
        <v>16</v>
      </c>
      <c r="G92" s="35" t="s">
        <v>17</v>
      </c>
      <c r="H92" s="132">
        <v>41495</v>
      </c>
      <c r="I92" s="79" t="s">
        <v>637</v>
      </c>
      <c r="J92" s="79">
        <v>41490</v>
      </c>
      <c r="K92" s="23"/>
      <c r="L92" s="84"/>
      <c r="M92" s="85"/>
      <c r="N92" s="140">
        <f t="shared" ref="N92:N99" si="16">H92+M92</f>
        <v>41495</v>
      </c>
      <c r="O92" s="10">
        <f t="shared" ref="O92:O99" si="17">N92*12</f>
        <v>497940</v>
      </c>
      <c r="P92" s="140"/>
    </row>
    <row r="93" spans="1:16" s="2" customFormat="1" ht="22.5" customHeight="1" x14ac:dyDescent="0.35">
      <c r="A93" s="5">
        <v>73</v>
      </c>
      <c r="B93" s="5"/>
      <c r="C93" s="105"/>
      <c r="D93" s="34" t="s">
        <v>110</v>
      </c>
      <c r="E93" s="35" t="s">
        <v>143</v>
      </c>
      <c r="F93" s="35" t="s">
        <v>20</v>
      </c>
      <c r="G93" s="35" t="s">
        <v>580</v>
      </c>
      <c r="H93" s="132">
        <v>29610</v>
      </c>
      <c r="I93" s="79" t="s">
        <v>637</v>
      </c>
      <c r="J93" s="79">
        <v>27070</v>
      </c>
      <c r="K93" s="23"/>
      <c r="L93" s="84"/>
      <c r="M93" s="85"/>
      <c r="N93" s="140">
        <f t="shared" si="16"/>
        <v>29610</v>
      </c>
      <c r="O93" s="10">
        <f t="shared" si="17"/>
        <v>355320</v>
      </c>
      <c r="P93" s="140"/>
    </row>
    <row r="94" spans="1:16" s="2" customFormat="1" ht="22.5" customHeight="1" x14ac:dyDescent="0.35">
      <c r="A94" s="5">
        <v>74</v>
      </c>
      <c r="B94" s="5"/>
      <c r="C94" s="105"/>
      <c r="D94" s="34" t="s">
        <v>110</v>
      </c>
      <c r="E94" s="35" t="s">
        <v>144</v>
      </c>
      <c r="F94" s="35" t="s">
        <v>20</v>
      </c>
      <c r="G94" s="35" t="s">
        <v>580</v>
      </c>
      <c r="H94" s="132">
        <v>29610</v>
      </c>
      <c r="I94" s="79" t="s">
        <v>637</v>
      </c>
      <c r="J94" s="79">
        <v>27070</v>
      </c>
      <c r="K94" s="23"/>
      <c r="L94" s="84"/>
      <c r="M94" s="85"/>
      <c r="N94" s="140">
        <f t="shared" si="16"/>
        <v>29610</v>
      </c>
      <c r="O94" s="10">
        <f t="shared" si="17"/>
        <v>355320</v>
      </c>
      <c r="P94" s="140"/>
    </row>
    <row r="95" spans="1:16" ht="21.75" customHeight="1" x14ac:dyDescent="0.35">
      <c r="A95" s="5">
        <v>75</v>
      </c>
      <c r="B95" s="5"/>
      <c r="C95" s="105"/>
      <c r="D95" s="34" t="s">
        <v>114</v>
      </c>
      <c r="E95" s="35" t="s">
        <v>145</v>
      </c>
      <c r="F95" s="35" t="s">
        <v>44</v>
      </c>
      <c r="G95" s="35" t="s">
        <v>652</v>
      </c>
      <c r="H95" s="132">
        <v>24825</v>
      </c>
      <c r="I95" s="45" t="s">
        <v>637</v>
      </c>
      <c r="J95" s="83">
        <v>21650</v>
      </c>
      <c r="K95" s="23"/>
      <c r="L95" s="88"/>
      <c r="M95" s="89"/>
      <c r="N95" s="38">
        <f t="shared" si="16"/>
        <v>24825</v>
      </c>
      <c r="O95" s="10">
        <f t="shared" si="17"/>
        <v>297900</v>
      </c>
      <c r="P95" s="38"/>
    </row>
    <row r="96" spans="1:16" ht="21.75" customHeight="1" x14ac:dyDescent="0.35">
      <c r="A96" s="5">
        <v>76</v>
      </c>
      <c r="B96" s="5">
        <v>53</v>
      </c>
      <c r="C96" s="6" t="s">
        <v>549</v>
      </c>
      <c r="D96" s="31" t="s">
        <v>114</v>
      </c>
      <c r="E96" s="7" t="s">
        <v>146</v>
      </c>
      <c r="F96" s="7" t="s">
        <v>44</v>
      </c>
      <c r="G96" s="7" t="s">
        <v>45</v>
      </c>
      <c r="H96" s="135">
        <v>41670</v>
      </c>
      <c r="I96" s="32" t="s">
        <v>637</v>
      </c>
      <c r="J96" s="32">
        <v>34050</v>
      </c>
      <c r="K96" s="23">
        <v>6</v>
      </c>
      <c r="L96" s="81">
        <f t="shared" ref="L96:L99" si="18">J96*K96%</f>
        <v>2043</v>
      </c>
      <c r="M96" s="82">
        <f t="shared" si="0"/>
        <v>2050</v>
      </c>
      <c r="N96" s="133">
        <f t="shared" si="16"/>
        <v>43720</v>
      </c>
      <c r="O96" s="10">
        <f t="shared" si="17"/>
        <v>524640</v>
      </c>
      <c r="P96" s="133"/>
    </row>
    <row r="97" spans="1:16" ht="21.75" customHeight="1" x14ac:dyDescent="0.35">
      <c r="A97" s="43">
        <v>77</v>
      </c>
      <c r="B97" s="43">
        <v>54</v>
      </c>
      <c r="C97" s="33" t="s">
        <v>548</v>
      </c>
      <c r="D97" s="34" t="s">
        <v>114</v>
      </c>
      <c r="E97" s="35" t="s">
        <v>147</v>
      </c>
      <c r="F97" s="35" t="s">
        <v>44</v>
      </c>
      <c r="G97" s="35" t="s">
        <v>45</v>
      </c>
      <c r="H97" s="136">
        <v>26990</v>
      </c>
      <c r="I97" s="36" t="s">
        <v>638</v>
      </c>
      <c r="J97" s="36">
        <v>22090</v>
      </c>
      <c r="K97" s="23">
        <v>6</v>
      </c>
      <c r="L97" s="88">
        <f t="shared" si="18"/>
        <v>1325.3999999999999</v>
      </c>
      <c r="M97" s="89">
        <f t="shared" si="0"/>
        <v>1330</v>
      </c>
      <c r="N97" s="38">
        <f t="shared" si="16"/>
        <v>28320</v>
      </c>
      <c r="O97" s="10">
        <f t="shared" si="17"/>
        <v>339840</v>
      </c>
      <c r="P97" s="38"/>
    </row>
    <row r="98" spans="1:16" ht="21.75" customHeight="1" x14ac:dyDescent="0.35">
      <c r="A98" s="5">
        <v>78</v>
      </c>
      <c r="B98" s="5">
        <v>55</v>
      </c>
      <c r="C98" s="33" t="s">
        <v>555</v>
      </c>
      <c r="D98" s="34" t="s">
        <v>114</v>
      </c>
      <c r="E98" s="35" t="s">
        <v>148</v>
      </c>
      <c r="F98" s="35" t="s">
        <v>44</v>
      </c>
      <c r="G98" s="35" t="s">
        <v>45</v>
      </c>
      <c r="H98" s="136">
        <v>28360</v>
      </c>
      <c r="I98" s="36" t="s">
        <v>638</v>
      </c>
      <c r="J98" s="36">
        <v>22090</v>
      </c>
      <c r="K98" s="23">
        <v>6</v>
      </c>
      <c r="L98" s="88">
        <f t="shared" si="18"/>
        <v>1325.3999999999999</v>
      </c>
      <c r="M98" s="89">
        <f t="shared" ref="M98:M219" si="19">CEILING(L98,10)</f>
        <v>1330</v>
      </c>
      <c r="N98" s="38">
        <f t="shared" si="16"/>
        <v>29690</v>
      </c>
      <c r="O98" s="10">
        <f t="shared" si="17"/>
        <v>356280</v>
      </c>
      <c r="P98" s="38"/>
    </row>
    <row r="99" spans="1:16" ht="21.75" customHeight="1" x14ac:dyDescent="0.35">
      <c r="A99" s="43">
        <v>79</v>
      </c>
      <c r="B99" s="43">
        <v>56</v>
      </c>
      <c r="C99" s="44" t="s">
        <v>556</v>
      </c>
      <c r="D99" s="40" t="s">
        <v>28</v>
      </c>
      <c r="E99" s="41" t="s">
        <v>149</v>
      </c>
      <c r="F99" s="41" t="s">
        <v>44</v>
      </c>
      <c r="G99" s="41" t="s">
        <v>45</v>
      </c>
      <c r="H99" s="137">
        <v>19520</v>
      </c>
      <c r="I99" s="42" t="s">
        <v>638</v>
      </c>
      <c r="J99" s="42">
        <v>22090</v>
      </c>
      <c r="K99" s="23">
        <v>6</v>
      </c>
      <c r="L99" s="84">
        <f t="shared" si="18"/>
        <v>1325.3999999999999</v>
      </c>
      <c r="M99" s="85">
        <f t="shared" si="19"/>
        <v>1330</v>
      </c>
      <c r="N99" s="140">
        <f t="shared" si="16"/>
        <v>20850</v>
      </c>
      <c r="O99" s="10">
        <f t="shared" si="17"/>
        <v>250200</v>
      </c>
      <c r="P99" s="140"/>
    </row>
    <row r="100" spans="1:16" ht="21.75" customHeight="1" x14ac:dyDescent="0.35">
      <c r="A100" s="24"/>
      <c r="B100" s="178"/>
      <c r="C100" s="25" t="s">
        <v>607</v>
      </c>
      <c r="D100" s="26"/>
      <c r="E100" s="27"/>
      <c r="F100" s="27"/>
      <c r="G100" s="27"/>
      <c r="H100" s="28"/>
      <c r="I100" s="29"/>
      <c r="J100" s="29"/>
      <c r="K100" s="30"/>
      <c r="L100" s="86"/>
      <c r="M100" s="87"/>
      <c r="N100" s="28"/>
      <c r="O100" s="28"/>
      <c r="P100" s="136"/>
    </row>
    <row r="101" spans="1:16" ht="21.75" customHeight="1" x14ac:dyDescent="0.35">
      <c r="A101" s="5">
        <v>80</v>
      </c>
      <c r="B101" s="5">
        <v>57</v>
      </c>
      <c r="C101" s="6" t="s">
        <v>152</v>
      </c>
      <c r="D101" s="31" t="s">
        <v>151</v>
      </c>
      <c r="E101" s="7" t="s">
        <v>150</v>
      </c>
      <c r="F101" s="7" t="s">
        <v>16</v>
      </c>
      <c r="G101" s="7" t="s">
        <v>17</v>
      </c>
      <c r="H101" s="135">
        <v>51230</v>
      </c>
      <c r="I101" s="32" t="s">
        <v>637</v>
      </c>
      <c r="J101" s="32">
        <v>41490</v>
      </c>
      <c r="K101" s="9">
        <v>6</v>
      </c>
      <c r="L101" s="81">
        <f>J101*K101%</f>
        <v>2489.4</v>
      </c>
      <c r="M101" s="82">
        <f t="shared" si="19"/>
        <v>2490</v>
      </c>
      <c r="N101" s="133">
        <f>H101+M101</f>
        <v>53720</v>
      </c>
      <c r="O101" s="10">
        <f t="shared" ref="O101:O105" si="20">N101*12</f>
        <v>644640</v>
      </c>
      <c r="P101" s="133"/>
    </row>
    <row r="102" spans="1:16" ht="21.75" customHeight="1" x14ac:dyDescent="0.35">
      <c r="A102" s="43">
        <v>81</v>
      </c>
      <c r="B102" s="43">
        <v>58</v>
      </c>
      <c r="C102" s="50" t="s">
        <v>564</v>
      </c>
      <c r="D102" s="51" t="s">
        <v>156</v>
      </c>
      <c r="E102" s="52" t="s">
        <v>155</v>
      </c>
      <c r="F102" s="52" t="s">
        <v>20</v>
      </c>
      <c r="G102" s="52" t="s">
        <v>23</v>
      </c>
      <c r="H102" s="136">
        <v>26500</v>
      </c>
      <c r="I102" s="36" t="s">
        <v>637</v>
      </c>
      <c r="J102" s="36">
        <v>27070</v>
      </c>
      <c r="K102" s="37">
        <v>6</v>
      </c>
      <c r="L102" s="88">
        <f>J102*K102%</f>
        <v>1624.2</v>
      </c>
      <c r="M102" s="89">
        <f t="shared" si="19"/>
        <v>1630</v>
      </c>
      <c r="N102" s="38">
        <f>H102+M102</f>
        <v>28130</v>
      </c>
      <c r="O102" s="10">
        <f t="shared" si="20"/>
        <v>337560</v>
      </c>
      <c r="P102" s="38"/>
    </row>
    <row r="103" spans="1:16" s="2" customFormat="1" ht="22.5" customHeight="1" x14ac:dyDescent="0.35">
      <c r="A103" s="5">
        <v>82</v>
      </c>
      <c r="B103" s="46"/>
      <c r="C103" s="108"/>
      <c r="D103" s="34" t="s">
        <v>154</v>
      </c>
      <c r="E103" s="35" t="s">
        <v>153</v>
      </c>
      <c r="F103" s="35" t="s">
        <v>20</v>
      </c>
      <c r="G103" s="35" t="s">
        <v>580</v>
      </c>
      <c r="H103" s="132">
        <v>29610</v>
      </c>
      <c r="I103" s="79" t="s">
        <v>637</v>
      </c>
      <c r="J103" s="79">
        <v>27070</v>
      </c>
      <c r="K103" s="23"/>
      <c r="L103" s="84"/>
      <c r="M103" s="85"/>
      <c r="N103" s="140">
        <f>H103+M103</f>
        <v>29610</v>
      </c>
      <c r="O103" s="10">
        <f t="shared" si="20"/>
        <v>355320</v>
      </c>
      <c r="P103" s="140"/>
    </row>
    <row r="104" spans="1:16" ht="21.75" customHeight="1" x14ac:dyDescent="0.35">
      <c r="A104" s="43">
        <v>83</v>
      </c>
      <c r="B104" s="18"/>
      <c r="C104" s="107"/>
      <c r="D104" s="40" t="s">
        <v>114</v>
      </c>
      <c r="E104" s="41" t="s">
        <v>157</v>
      </c>
      <c r="F104" s="41" t="s">
        <v>44</v>
      </c>
      <c r="G104" s="35" t="s">
        <v>652</v>
      </c>
      <c r="H104" s="132">
        <v>24825</v>
      </c>
      <c r="I104" s="45" t="s">
        <v>637</v>
      </c>
      <c r="J104" s="83">
        <v>21650</v>
      </c>
      <c r="K104" s="37"/>
      <c r="L104" s="88"/>
      <c r="M104" s="89"/>
      <c r="N104" s="38">
        <f>H104+M104</f>
        <v>24825</v>
      </c>
      <c r="O104" s="10">
        <f t="shared" si="20"/>
        <v>297900</v>
      </c>
      <c r="P104" s="38"/>
    </row>
    <row r="105" spans="1:16" ht="21.75" customHeight="1" thickBot="1" x14ac:dyDescent="0.4">
      <c r="A105" s="102">
        <v>84</v>
      </c>
      <c r="B105" s="102">
        <v>59</v>
      </c>
      <c r="C105" s="90" t="s">
        <v>159</v>
      </c>
      <c r="D105" s="90" t="s">
        <v>133</v>
      </c>
      <c r="E105" s="91" t="s">
        <v>158</v>
      </c>
      <c r="F105" s="91" t="s">
        <v>44</v>
      </c>
      <c r="G105" s="91" t="s">
        <v>48</v>
      </c>
      <c r="H105" s="118">
        <v>32560</v>
      </c>
      <c r="I105" s="96" t="s">
        <v>637</v>
      </c>
      <c r="J105" s="96">
        <v>21650</v>
      </c>
      <c r="K105" s="119">
        <v>6</v>
      </c>
      <c r="L105" s="120">
        <f>J105*K105%</f>
        <v>1299</v>
      </c>
      <c r="M105" s="121">
        <f t="shared" si="19"/>
        <v>1300</v>
      </c>
      <c r="N105" s="118">
        <f>H105+M105</f>
        <v>33860</v>
      </c>
      <c r="O105" s="103">
        <f t="shared" si="20"/>
        <v>406320</v>
      </c>
      <c r="P105" s="118"/>
    </row>
    <row r="106" spans="1:16" ht="21.75" customHeight="1" thickTop="1" x14ac:dyDescent="0.35">
      <c r="A106" s="63"/>
      <c r="B106" s="179"/>
      <c r="C106" s="64" t="s">
        <v>163</v>
      </c>
      <c r="D106" s="13"/>
      <c r="E106" s="14"/>
      <c r="F106" s="14"/>
      <c r="G106" s="14"/>
      <c r="H106" s="15"/>
      <c r="I106" s="16"/>
      <c r="J106" s="16"/>
      <c r="K106" s="17"/>
      <c r="L106" s="97"/>
      <c r="M106" s="98"/>
      <c r="N106" s="15"/>
      <c r="O106" s="15"/>
      <c r="P106" s="148"/>
    </row>
    <row r="107" spans="1:16" ht="21.75" customHeight="1" x14ac:dyDescent="0.35">
      <c r="A107" s="46">
        <v>85</v>
      </c>
      <c r="B107" s="180">
        <v>60</v>
      </c>
      <c r="C107" s="20" t="s">
        <v>162</v>
      </c>
      <c r="D107" s="20" t="s">
        <v>161</v>
      </c>
      <c r="E107" s="21" t="s">
        <v>160</v>
      </c>
      <c r="F107" s="53" t="s">
        <v>16</v>
      </c>
      <c r="G107" s="21" t="s">
        <v>68</v>
      </c>
      <c r="H107" s="139">
        <v>61020</v>
      </c>
      <c r="I107" s="54" t="s">
        <v>637</v>
      </c>
      <c r="J107" s="54">
        <v>56210</v>
      </c>
      <c r="K107" s="49">
        <v>6</v>
      </c>
      <c r="L107" s="92">
        <f>J107*K107%</f>
        <v>3372.6</v>
      </c>
      <c r="M107" s="93">
        <f t="shared" si="19"/>
        <v>3380</v>
      </c>
      <c r="N107" s="139">
        <f>H107+M107</f>
        <v>64400</v>
      </c>
      <c r="O107" s="10">
        <f t="shared" ref="O107" si="21">N107*12</f>
        <v>772800</v>
      </c>
      <c r="P107" s="139"/>
    </row>
    <row r="108" spans="1:16" ht="21.75" customHeight="1" x14ac:dyDescent="0.35">
      <c r="A108" s="24"/>
      <c r="B108" s="178"/>
      <c r="C108" s="25" t="s">
        <v>608</v>
      </c>
      <c r="D108" s="26"/>
      <c r="E108" s="27"/>
      <c r="F108" s="27"/>
      <c r="G108" s="27"/>
      <c r="H108" s="28"/>
      <c r="I108" s="29"/>
      <c r="J108" s="29"/>
      <c r="K108" s="30"/>
      <c r="L108" s="86"/>
      <c r="M108" s="87"/>
      <c r="N108" s="28"/>
      <c r="O108" s="28"/>
      <c r="P108" s="136"/>
    </row>
    <row r="109" spans="1:16" ht="21.75" customHeight="1" x14ac:dyDescent="0.35">
      <c r="A109" s="5">
        <v>86</v>
      </c>
      <c r="B109" s="180">
        <v>61</v>
      </c>
      <c r="C109" s="55" t="s">
        <v>166</v>
      </c>
      <c r="D109" s="31" t="s">
        <v>165</v>
      </c>
      <c r="E109" s="7" t="s">
        <v>164</v>
      </c>
      <c r="F109" s="56" t="s">
        <v>16</v>
      </c>
      <c r="G109" s="7" t="s">
        <v>17</v>
      </c>
      <c r="H109" s="133">
        <v>49730</v>
      </c>
      <c r="I109" s="8" t="s">
        <v>637</v>
      </c>
      <c r="J109" s="8">
        <v>41490</v>
      </c>
      <c r="K109" s="9">
        <v>6</v>
      </c>
      <c r="L109" s="81">
        <f t="shared" ref="L109:L116" si="22">J109*K109%</f>
        <v>2489.4</v>
      </c>
      <c r="M109" s="82">
        <f t="shared" si="19"/>
        <v>2490</v>
      </c>
      <c r="N109" s="133">
        <f t="shared" ref="N109:N116" si="23">H109+M109</f>
        <v>52220</v>
      </c>
      <c r="O109" s="10">
        <f t="shared" ref="O109:O116" si="24">N109*12</f>
        <v>626640</v>
      </c>
      <c r="P109" s="133"/>
    </row>
    <row r="110" spans="1:16" s="2" customFormat="1" ht="22.5" customHeight="1" x14ac:dyDescent="0.35">
      <c r="A110" s="43">
        <v>87</v>
      </c>
      <c r="B110" s="24">
        <v>62</v>
      </c>
      <c r="C110" s="34" t="s">
        <v>566</v>
      </c>
      <c r="D110" s="34" t="s">
        <v>19</v>
      </c>
      <c r="E110" s="35" t="s">
        <v>167</v>
      </c>
      <c r="F110" s="57" t="s">
        <v>20</v>
      </c>
      <c r="G110" s="35" t="s">
        <v>21</v>
      </c>
      <c r="H110" s="38">
        <v>48950</v>
      </c>
      <c r="I110" s="45" t="s">
        <v>637</v>
      </c>
      <c r="J110" s="45">
        <v>40880</v>
      </c>
      <c r="K110" s="37">
        <v>6</v>
      </c>
      <c r="L110" s="88">
        <f t="shared" si="22"/>
        <v>2452.7999999999997</v>
      </c>
      <c r="M110" s="89">
        <f t="shared" si="19"/>
        <v>2460</v>
      </c>
      <c r="N110" s="38">
        <f t="shared" si="23"/>
        <v>51410</v>
      </c>
      <c r="O110" s="10">
        <f t="shared" si="24"/>
        <v>616920</v>
      </c>
      <c r="P110" s="38"/>
    </row>
    <row r="111" spans="1:16" s="2" customFormat="1" ht="22.5" customHeight="1" x14ac:dyDescent="0.35">
      <c r="A111" s="5">
        <v>88</v>
      </c>
      <c r="B111" s="63"/>
      <c r="C111" s="109"/>
      <c r="D111" s="34" t="s">
        <v>169</v>
      </c>
      <c r="E111" s="35" t="s">
        <v>168</v>
      </c>
      <c r="F111" s="57" t="s">
        <v>20</v>
      </c>
      <c r="G111" s="35" t="s">
        <v>580</v>
      </c>
      <c r="H111" s="132">
        <v>29610</v>
      </c>
      <c r="I111" s="79" t="s">
        <v>637</v>
      </c>
      <c r="J111" s="79">
        <v>27070</v>
      </c>
      <c r="K111" s="23"/>
      <c r="L111" s="84"/>
      <c r="M111" s="85"/>
      <c r="N111" s="140">
        <f t="shared" si="23"/>
        <v>29610</v>
      </c>
      <c r="O111" s="10">
        <f t="shared" si="24"/>
        <v>355320</v>
      </c>
      <c r="P111" s="140"/>
    </row>
    <row r="112" spans="1:16" s="2" customFormat="1" ht="22.5" customHeight="1" x14ac:dyDescent="0.35">
      <c r="A112" s="43">
        <v>89</v>
      </c>
      <c r="B112" s="24"/>
      <c r="C112" s="109"/>
      <c r="D112" s="34" t="s">
        <v>171</v>
      </c>
      <c r="E112" s="35" t="s">
        <v>170</v>
      </c>
      <c r="F112" s="57" t="s">
        <v>44</v>
      </c>
      <c r="G112" s="35" t="s">
        <v>652</v>
      </c>
      <c r="H112" s="132">
        <v>24825</v>
      </c>
      <c r="I112" s="42" t="s">
        <v>637</v>
      </c>
      <c r="J112" s="79">
        <v>21650</v>
      </c>
      <c r="K112" s="23"/>
      <c r="L112" s="84"/>
      <c r="M112" s="85"/>
      <c r="N112" s="140">
        <f t="shared" si="23"/>
        <v>24825</v>
      </c>
      <c r="O112" s="10">
        <f t="shared" si="24"/>
        <v>297900</v>
      </c>
      <c r="P112" s="140"/>
    </row>
    <row r="113" spans="1:16" ht="21.75" customHeight="1" x14ac:dyDescent="0.35">
      <c r="A113" s="5">
        <v>90</v>
      </c>
      <c r="B113" s="63"/>
      <c r="C113" s="109"/>
      <c r="D113" s="34" t="s">
        <v>171</v>
      </c>
      <c r="E113" s="35" t="s">
        <v>172</v>
      </c>
      <c r="F113" s="57" t="s">
        <v>44</v>
      </c>
      <c r="G113" s="35" t="s">
        <v>652</v>
      </c>
      <c r="H113" s="132">
        <v>24825</v>
      </c>
      <c r="I113" s="42" t="s">
        <v>637</v>
      </c>
      <c r="J113" s="79">
        <v>21650</v>
      </c>
      <c r="K113" s="23"/>
      <c r="L113" s="84"/>
      <c r="M113" s="85"/>
      <c r="N113" s="140">
        <f t="shared" si="23"/>
        <v>24825</v>
      </c>
      <c r="O113" s="10">
        <f t="shared" si="24"/>
        <v>297900</v>
      </c>
      <c r="P113" s="140"/>
    </row>
    <row r="114" spans="1:16" s="2" customFormat="1" ht="22.5" customHeight="1" x14ac:dyDescent="0.35">
      <c r="A114" s="43">
        <v>91</v>
      </c>
      <c r="B114" s="24">
        <v>63</v>
      </c>
      <c r="C114" s="34" t="s">
        <v>175</v>
      </c>
      <c r="D114" s="34" t="s">
        <v>174</v>
      </c>
      <c r="E114" s="35" t="s">
        <v>173</v>
      </c>
      <c r="F114" s="57" t="s">
        <v>44</v>
      </c>
      <c r="G114" s="35" t="s">
        <v>48</v>
      </c>
      <c r="H114" s="38">
        <v>28790</v>
      </c>
      <c r="I114" s="45" t="s">
        <v>637</v>
      </c>
      <c r="J114" s="45">
        <v>21650</v>
      </c>
      <c r="K114" s="37">
        <v>6</v>
      </c>
      <c r="L114" s="88">
        <f t="shared" si="22"/>
        <v>1299</v>
      </c>
      <c r="M114" s="89">
        <f t="shared" si="19"/>
        <v>1300</v>
      </c>
      <c r="N114" s="38">
        <f t="shared" si="23"/>
        <v>30090</v>
      </c>
      <c r="O114" s="10">
        <f t="shared" si="24"/>
        <v>361080</v>
      </c>
      <c r="P114" s="38"/>
    </row>
    <row r="115" spans="1:16" ht="21.75" customHeight="1" x14ac:dyDescent="0.35">
      <c r="A115" s="5">
        <v>92</v>
      </c>
      <c r="B115" s="63"/>
      <c r="C115" s="109"/>
      <c r="D115" s="34" t="s">
        <v>174</v>
      </c>
      <c r="E115" s="35" t="s">
        <v>176</v>
      </c>
      <c r="F115" s="57" t="s">
        <v>44</v>
      </c>
      <c r="G115" s="35" t="s">
        <v>652</v>
      </c>
      <c r="H115" s="132">
        <v>24825</v>
      </c>
      <c r="I115" s="42" t="s">
        <v>637</v>
      </c>
      <c r="J115" s="79">
        <v>21650</v>
      </c>
      <c r="K115" s="23"/>
      <c r="L115" s="84"/>
      <c r="M115" s="85"/>
      <c r="N115" s="140">
        <f t="shared" si="23"/>
        <v>24825</v>
      </c>
      <c r="O115" s="10">
        <f t="shared" si="24"/>
        <v>297900</v>
      </c>
      <c r="P115" s="140"/>
    </row>
    <row r="116" spans="1:16" s="2" customFormat="1" ht="22.5" customHeight="1" x14ac:dyDescent="0.35">
      <c r="A116" s="43">
        <v>93</v>
      </c>
      <c r="B116" s="181">
        <v>64</v>
      </c>
      <c r="C116" s="40" t="s">
        <v>178</v>
      </c>
      <c r="D116" s="40" t="s">
        <v>86</v>
      </c>
      <c r="E116" s="41" t="s">
        <v>177</v>
      </c>
      <c r="F116" s="58" t="s">
        <v>44</v>
      </c>
      <c r="G116" s="41" t="s">
        <v>45</v>
      </c>
      <c r="H116" s="140">
        <v>37040</v>
      </c>
      <c r="I116" s="22" t="s">
        <v>637</v>
      </c>
      <c r="J116" s="22">
        <v>34050</v>
      </c>
      <c r="K116" s="23">
        <v>6</v>
      </c>
      <c r="L116" s="84">
        <f t="shared" si="22"/>
        <v>2043</v>
      </c>
      <c r="M116" s="85">
        <f t="shared" si="19"/>
        <v>2050</v>
      </c>
      <c r="N116" s="140">
        <f t="shared" si="23"/>
        <v>39090</v>
      </c>
      <c r="O116" s="10">
        <f t="shared" si="24"/>
        <v>469080</v>
      </c>
      <c r="P116" s="140"/>
    </row>
    <row r="117" spans="1:16" ht="21.75" customHeight="1" x14ac:dyDescent="0.35">
      <c r="A117" s="24"/>
      <c r="B117" s="178"/>
      <c r="C117" s="25" t="s">
        <v>609</v>
      </c>
      <c r="D117" s="26"/>
      <c r="E117" s="27"/>
      <c r="F117" s="27"/>
      <c r="G117" s="27"/>
      <c r="H117" s="28"/>
      <c r="I117" s="29"/>
      <c r="J117" s="29"/>
      <c r="K117" s="30"/>
      <c r="L117" s="86"/>
      <c r="M117" s="87"/>
      <c r="N117" s="28"/>
      <c r="O117" s="28"/>
      <c r="P117" s="136"/>
    </row>
    <row r="118" spans="1:16" ht="21.75" customHeight="1" x14ac:dyDescent="0.35">
      <c r="A118" s="5">
        <v>94</v>
      </c>
      <c r="B118" s="63"/>
      <c r="C118" s="109"/>
      <c r="D118" s="34" t="s">
        <v>180</v>
      </c>
      <c r="E118" s="35" t="s">
        <v>179</v>
      </c>
      <c r="F118" s="35" t="s">
        <v>16</v>
      </c>
      <c r="G118" s="35" t="s">
        <v>17</v>
      </c>
      <c r="H118" s="132">
        <v>41495</v>
      </c>
      <c r="I118" s="79" t="s">
        <v>637</v>
      </c>
      <c r="J118" s="79">
        <v>41490</v>
      </c>
      <c r="K118" s="37"/>
      <c r="L118" s="88"/>
      <c r="M118" s="89"/>
      <c r="N118" s="38">
        <f t="shared" ref="N118:N124" si="25">H118+M118</f>
        <v>41495</v>
      </c>
      <c r="O118" s="10">
        <f t="shared" ref="O118:O124" si="26">N118*12</f>
        <v>497940</v>
      </c>
      <c r="P118" s="38"/>
    </row>
    <row r="119" spans="1:16" s="2" customFormat="1" ht="22.5" customHeight="1" x14ac:dyDescent="0.35">
      <c r="A119" s="5">
        <v>95</v>
      </c>
      <c r="B119" s="5">
        <v>65</v>
      </c>
      <c r="C119" s="6" t="s">
        <v>182</v>
      </c>
      <c r="D119" s="31" t="s">
        <v>19</v>
      </c>
      <c r="E119" s="7" t="s">
        <v>181</v>
      </c>
      <c r="F119" s="7" t="s">
        <v>20</v>
      </c>
      <c r="G119" s="7" t="s">
        <v>21</v>
      </c>
      <c r="H119" s="133">
        <v>41540</v>
      </c>
      <c r="I119" s="8" t="s">
        <v>637</v>
      </c>
      <c r="J119" s="8">
        <v>40880</v>
      </c>
      <c r="K119" s="9">
        <v>6</v>
      </c>
      <c r="L119" s="81">
        <f t="shared" ref="L119:L123" si="27">J119*K119%</f>
        <v>2452.7999999999997</v>
      </c>
      <c r="M119" s="82">
        <f t="shared" si="19"/>
        <v>2460</v>
      </c>
      <c r="N119" s="133">
        <f t="shared" si="25"/>
        <v>44000</v>
      </c>
      <c r="O119" s="10">
        <f t="shared" si="26"/>
        <v>528000</v>
      </c>
      <c r="P119" s="133"/>
    </row>
    <row r="120" spans="1:16" ht="21.75" customHeight="1" x14ac:dyDescent="0.35">
      <c r="A120" s="5">
        <v>96</v>
      </c>
      <c r="B120" s="46"/>
      <c r="C120" s="110"/>
      <c r="D120" s="34" t="s">
        <v>184</v>
      </c>
      <c r="E120" s="35" t="s">
        <v>183</v>
      </c>
      <c r="F120" s="35" t="s">
        <v>20</v>
      </c>
      <c r="G120" s="35" t="s">
        <v>580</v>
      </c>
      <c r="H120" s="132">
        <v>29610</v>
      </c>
      <c r="I120" s="79" t="s">
        <v>637</v>
      </c>
      <c r="J120" s="79">
        <v>27070</v>
      </c>
      <c r="K120" s="23"/>
      <c r="L120" s="84"/>
      <c r="M120" s="85"/>
      <c r="N120" s="140">
        <f t="shared" si="25"/>
        <v>29610</v>
      </c>
      <c r="O120" s="10">
        <f t="shared" si="26"/>
        <v>355320</v>
      </c>
      <c r="P120" s="140"/>
    </row>
    <row r="121" spans="1:16" ht="21.75" customHeight="1" x14ac:dyDescent="0.35">
      <c r="A121" s="5">
        <v>97</v>
      </c>
      <c r="B121" s="43">
        <v>66</v>
      </c>
      <c r="C121" s="33" t="s">
        <v>187</v>
      </c>
      <c r="D121" s="34" t="s">
        <v>186</v>
      </c>
      <c r="E121" s="35" t="s">
        <v>185</v>
      </c>
      <c r="F121" s="35" t="s">
        <v>44</v>
      </c>
      <c r="G121" s="35" t="s">
        <v>188</v>
      </c>
      <c r="H121" s="38">
        <v>46990</v>
      </c>
      <c r="I121" s="45" t="s">
        <v>637</v>
      </c>
      <c r="J121" s="45">
        <v>45080</v>
      </c>
      <c r="K121" s="37">
        <v>6</v>
      </c>
      <c r="L121" s="88">
        <f t="shared" si="27"/>
        <v>2704.7999999999997</v>
      </c>
      <c r="M121" s="89">
        <f t="shared" si="19"/>
        <v>2710</v>
      </c>
      <c r="N121" s="38">
        <f t="shared" si="25"/>
        <v>49700</v>
      </c>
      <c r="O121" s="10">
        <f t="shared" si="26"/>
        <v>596400</v>
      </c>
      <c r="P121" s="38"/>
    </row>
    <row r="122" spans="1:16" ht="21.75" customHeight="1" x14ac:dyDescent="0.35">
      <c r="A122" s="5">
        <v>98</v>
      </c>
      <c r="B122" s="5">
        <v>67</v>
      </c>
      <c r="C122" s="33" t="s">
        <v>190</v>
      </c>
      <c r="D122" s="34" t="s">
        <v>174</v>
      </c>
      <c r="E122" s="35" t="s">
        <v>189</v>
      </c>
      <c r="F122" s="35" t="s">
        <v>44</v>
      </c>
      <c r="G122" s="35" t="s">
        <v>48</v>
      </c>
      <c r="H122" s="38">
        <v>35730</v>
      </c>
      <c r="I122" s="45" t="s">
        <v>637</v>
      </c>
      <c r="J122" s="45">
        <v>21650</v>
      </c>
      <c r="K122" s="37">
        <v>6</v>
      </c>
      <c r="L122" s="88">
        <f t="shared" si="27"/>
        <v>1299</v>
      </c>
      <c r="M122" s="89">
        <f t="shared" si="19"/>
        <v>1300</v>
      </c>
      <c r="N122" s="38">
        <f t="shared" si="25"/>
        <v>37030</v>
      </c>
      <c r="O122" s="10">
        <f t="shared" si="26"/>
        <v>444360</v>
      </c>
      <c r="P122" s="38"/>
    </row>
    <row r="123" spans="1:16" s="2" customFormat="1" ht="22.5" customHeight="1" x14ac:dyDescent="0.35">
      <c r="A123" s="5">
        <v>99</v>
      </c>
      <c r="B123" s="43">
        <v>68</v>
      </c>
      <c r="C123" s="44" t="s">
        <v>561</v>
      </c>
      <c r="D123" s="40" t="s">
        <v>174</v>
      </c>
      <c r="E123" s="41" t="s">
        <v>191</v>
      </c>
      <c r="F123" s="41" t="s">
        <v>44</v>
      </c>
      <c r="G123" s="41" t="s">
        <v>45</v>
      </c>
      <c r="H123" s="140">
        <v>34320</v>
      </c>
      <c r="I123" s="22" t="s">
        <v>637</v>
      </c>
      <c r="J123" s="22">
        <v>34050</v>
      </c>
      <c r="K123" s="23">
        <v>6</v>
      </c>
      <c r="L123" s="84">
        <f t="shared" si="27"/>
        <v>2043</v>
      </c>
      <c r="M123" s="85">
        <f t="shared" si="19"/>
        <v>2050</v>
      </c>
      <c r="N123" s="140">
        <f t="shared" si="25"/>
        <v>36370</v>
      </c>
      <c r="O123" s="10">
        <f t="shared" si="26"/>
        <v>436440</v>
      </c>
      <c r="P123" s="140"/>
    </row>
    <row r="124" spans="1:16" s="2" customFormat="1" ht="22.5" customHeight="1" x14ac:dyDescent="0.35">
      <c r="A124" s="5">
        <v>100</v>
      </c>
      <c r="B124" s="43"/>
      <c r="C124" s="105"/>
      <c r="D124" s="34" t="s">
        <v>174</v>
      </c>
      <c r="E124" s="35" t="s">
        <v>192</v>
      </c>
      <c r="F124" s="35" t="s">
        <v>44</v>
      </c>
      <c r="G124" s="35" t="s">
        <v>652</v>
      </c>
      <c r="H124" s="132">
        <v>24825</v>
      </c>
      <c r="I124" s="42" t="s">
        <v>637</v>
      </c>
      <c r="J124" s="79">
        <v>21650</v>
      </c>
      <c r="K124" s="23"/>
      <c r="L124" s="84"/>
      <c r="M124" s="85"/>
      <c r="N124" s="140">
        <f t="shared" si="25"/>
        <v>24825</v>
      </c>
      <c r="O124" s="10">
        <f t="shared" si="26"/>
        <v>297900</v>
      </c>
      <c r="P124" s="140"/>
    </row>
    <row r="125" spans="1:16" ht="21.75" customHeight="1" x14ac:dyDescent="0.35">
      <c r="A125" s="24"/>
      <c r="B125" s="178"/>
      <c r="C125" s="25" t="s">
        <v>610</v>
      </c>
      <c r="D125" s="26"/>
      <c r="E125" s="27"/>
      <c r="F125" s="27"/>
      <c r="G125" s="27"/>
      <c r="H125" s="28"/>
      <c r="I125" s="29"/>
      <c r="J125" s="29"/>
      <c r="K125" s="30"/>
      <c r="L125" s="86"/>
      <c r="M125" s="87"/>
      <c r="N125" s="28"/>
      <c r="O125" s="28"/>
      <c r="P125" s="136"/>
    </row>
    <row r="126" spans="1:16" ht="21.75" customHeight="1" x14ac:dyDescent="0.35">
      <c r="A126" s="5">
        <v>101</v>
      </c>
      <c r="B126" s="5"/>
      <c r="C126" s="111"/>
      <c r="D126" s="34" t="s">
        <v>194</v>
      </c>
      <c r="E126" s="35" t="s">
        <v>193</v>
      </c>
      <c r="F126" s="35" t="s">
        <v>16</v>
      </c>
      <c r="G126" s="35" t="s">
        <v>17</v>
      </c>
      <c r="H126" s="132">
        <v>41495</v>
      </c>
      <c r="I126" s="79" t="s">
        <v>637</v>
      </c>
      <c r="J126" s="79">
        <v>41490</v>
      </c>
      <c r="K126" s="37"/>
      <c r="L126" s="88"/>
      <c r="M126" s="89"/>
      <c r="N126" s="38">
        <f t="shared" ref="N126:N133" si="28">H126+M126</f>
        <v>41495</v>
      </c>
      <c r="O126" s="10">
        <f t="shared" ref="O126:O133" si="29">N126*12</f>
        <v>497940</v>
      </c>
      <c r="P126" s="38"/>
    </row>
    <row r="127" spans="1:16" s="2" customFormat="1" ht="22.5" customHeight="1" x14ac:dyDescent="0.35">
      <c r="A127" s="5">
        <v>102</v>
      </c>
      <c r="B127" s="5">
        <v>69</v>
      </c>
      <c r="C127" s="6" t="s">
        <v>197</v>
      </c>
      <c r="D127" s="31" t="s">
        <v>196</v>
      </c>
      <c r="E127" s="7" t="s">
        <v>195</v>
      </c>
      <c r="F127" s="7" t="s">
        <v>20</v>
      </c>
      <c r="G127" s="7" t="s">
        <v>23</v>
      </c>
      <c r="H127" s="135">
        <v>21390</v>
      </c>
      <c r="I127" s="32" t="s">
        <v>638</v>
      </c>
      <c r="J127" s="32">
        <v>21160</v>
      </c>
      <c r="K127" s="9">
        <v>6</v>
      </c>
      <c r="L127" s="81">
        <f t="shared" ref="L127:L133" si="30">J127*K127%</f>
        <v>1269.5999999999999</v>
      </c>
      <c r="M127" s="82">
        <f t="shared" si="19"/>
        <v>1270</v>
      </c>
      <c r="N127" s="133">
        <f t="shared" si="28"/>
        <v>22660</v>
      </c>
      <c r="O127" s="10">
        <f t="shared" si="29"/>
        <v>271920</v>
      </c>
      <c r="P127" s="133"/>
    </row>
    <row r="128" spans="1:16" ht="21.75" customHeight="1" x14ac:dyDescent="0.35">
      <c r="A128" s="5">
        <v>103</v>
      </c>
      <c r="B128" s="5"/>
      <c r="C128" s="105"/>
      <c r="D128" s="34" t="s">
        <v>186</v>
      </c>
      <c r="E128" s="35" t="s">
        <v>198</v>
      </c>
      <c r="F128" s="35" t="s">
        <v>44</v>
      </c>
      <c r="G128" s="35" t="s">
        <v>652</v>
      </c>
      <c r="H128" s="132">
        <v>24825</v>
      </c>
      <c r="I128" s="42" t="s">
        <v>637</v>
      </c>
      <c r="J128" s="79">
        <v>21650</v>
      </c>
      <c r="K128" s="23"/>
      <c r="L128" s="84"/>
      <c r="M128" s="85"/>
      <c r="N128" s="140">
        <f t="shared" si="28"/>
        <v>24825</v>
      </c>
      <c r="O128" s="10">
        <f t="shared" si="29"/>
        <v>297900</v>
      </c>
      <c r="P128" s="140"/>
    </row>
    <row r="129" spans="1:16" s="2" customFormat="1" ht="22.5" customHeight="1" x14ac:dyDescent="0.35">
      <c r="A129" s="5">
        <v>104</v>
      </c>
      <c r="B129" s="5">
        <v>70</v>
      </c>
      <c r="C129" s="33" t="s">
        <v>595</v>
      </c>
      <c r="D129" s="34" t="s">
        <v>186</v>
      </c>
      <c r="E129" s="35" t="s">
        <v>199</v>
      </c>
      <c r="F129" s="35" t="s">
        <v>44</v>
      </c>
      <c r="G129" s="35" t="s">
        <v>45</v>
      </c>
      <c r="H129" s="136">
        <v>20910</v>
      </c>
      <c r="I129" s="36" t="s">
        <v>638</v>
      </c>
      <c r="J129" s="36">
        <v>22090</v>
      </c>
      <c r="K129" s="23">
        <v>6</v>
      </c>
      <c r="L129" s="88">
        <f t="shared" si="30"/>
        <v>1325.3999999999999</v>
      </c>
      <c r="M129" s="89">
        <f t="shared" si="19"/>
        <v>1330</v>
      </c>
      <c r="N129" s="38">
        <f t="shared" si="28"/>
        <v>22240</v>
      </c>
      <c r="O129" s="10">
        <f t="shared" si="29"/>
        <v>266880</v>
      </c>
      <c r="P129" s="38"/>
    </row>
    <row r="130" spans="1:16" s="2" customFormat="1" ht="22.5" customHeight="1" x14ac:dyDescent="0.35">
      <c r="A130" s="5">
        <v>105</v>
      </c>
      <c r="B130" s="5"/>
      <c r="C130" s="105"/>
      <c r="D130" s="34" t="s">
        <v>186</v>
      </c>
      <c r="E130" s="35" t="s">
        <v>200</v>
      </c>
      <c r="F130" s="35" t="s">
        <v>44</v>
      </c>
      <c r="G130" s="35" t="s">
        <v>652</v>
      </c>
      <c r="H130" s="132">
        <v>24825</v>
      </c>
      <c r="I130" s="42" t="s">
        <v>637</v>
      </c>
      <c r="J130" s="79">
        <v>21650</v>
      </c>
      <c r="K130" s="23"/>
      <c r="L130" s="84"/>
      <c r="M130" s="85"/>
      <c r="N130" s="140">
        <f t="shared" si="28"/>
        <v>24825</v>
      </c>
      <c r="O130" s="10">
        <f t="shared" si="29"/>
        <v>297900</v>
      </c>
      <c r="P130" s="140"/>
    </row>
    <row r="131" spans="1:16" s="2" customFormat="1" ht="22.5" customHeight="1" x14ac:dyDescent="0.35">
      <c r="A131" s="5">
        <v>106</v>
      </c>
      <c r="B131" s="5"/>
      <c r="C131" s="105"/>
      <c r="D131" s="34" t="s">
        <v>186</v>
      </c>
      <c r="E131" s="35" t="s">
        <v>201</v>
      </c>
      <c r="F131" s="35" t="s">
        <v>44</v>
      </c>
      <c r="G131" s="35" t="s">
        <v>652</v>
      </c>
      <c r="H131" s="132">
        <v>24825</v>
      </c>
      <c r="I131" s="42" t="s">
        <v>637</v>
      </c>
      <c r="J131" s="79">
        <v>21650</v>
      </c>
      <c r="K131" s="23"/>
      <c r="L131" s="84"/>
      <c r="M131" s="85"/>
      <c r="N131" s="140">
        <f t="shared" si="28"/>
        <v>24825</v>
      </c>
      <c r="O131" s="10">
        <f t="shared" si="29"/>
        <v>297900</v>
      </c>
      <c r="P131" s="140"/>
    </row>
    <row r="132" spans="1:16" ht="21.75" customHeight="1" x14ac:dyDescent="0.35">
      <c r="A132" s="5">
        <v>107</v>
      </c>
      <c r="B132" s="5"/>
      <c r="C132" s="105"/>
      <c r="D132" s="34" t="s">
        <v>186</v>
      </c>
      <c r="E132" s="35" t="s">
        <v>202</v>
      </c>
      <c r="F132" s="35" t="s">
        <v>44</v>
      </c>
      <c r="G132" s="35" t="s">
        <v>652</v>
      </c>
      <c r="H132" s="132">
        <v>24825</v>
      </c>
      <c r="I132" s="42" t="s">
        <v>637</v>
      </c>
      <c r="J132" s="79">
        <v>21650</v>
      </c>
      <c r="K132" s="23"/>
      <c r="L132" s="84"/>
      <c r="M132" s="85"/>
      <c r="N132" s="140">
        <f t="shared" si="28"/>
        <v>24825</v>
      </c>
      <c r="O132" s="10">
        <f t="shared" si="29"/>
        <v>297900</v>
      </c>
      <c r="P132" s="140"/>
    </row>
    <row r="133" spans="1:16" ht="21.75" customHeight="1" x14ac:dyDescent="0.35">
      <c r="A133" s="5">
        <v>108</v>
      </c>
      <c r="B133" s="46">
        <v>71</v>
      </c>
      <c r="C133" s="44" t="s">
        <v>589</v>
      </c>
      <c r="D133" s="44" t="s">
        <v>86</v>
      </c>
      <c r="E133" s="41" t="s">
        <v>203</v>
      </c>
      <c r="F133" s="41" t="s">
        <v>44</v>
      </c>
      <c r="G133" s="41" t="s">
        <v>45</v>
      </c>
      <c r="H133" s="140">
        <v>26060</v>
      </c>
      <c r="I133" s="22" t="s">
        <v>638</v>
      </c>
      <c r="J133" s="22">
        <v>22090</v>
      </c>
      <c r="K133" s="23">
        <v>6</v>
      </c>
      <c r="L133" s="84">
        <f t="shared" si="30"/>
        <v>1325.3999999999999</v>
      </c>
      <c r="M133" s="85">
        <f t="shared" si="19"/>
        <v>1330</v>
      </c>
      <c r="N133" s="140">
        <f t="shared" si="28"/>
        <v>27390</v>
      </c>
      <c r="O133" s="10">
        <f t="shared" si="29"/>
        <v>328680</v>
      </c>
      <c r="P133" s="140"/>
    </row>
    <row r="134" spans="1:16" s="2" customFormat="1" ht="22.5" customHeight="1" x14ac:dyDescent="0.35">
      <c r="A134" s="24"/>
      <c r="B134" s="178"/>
      <c r="C134" s="25" t="s">
        <v>611</v>
      </c>
      <c r="D134" s="26"/>
      <c r="E134" s="27"/>
      <c r="F134" s="27"/>
      <c r="G134" s="27"/>
      <c r="H134" s="28"/>
      <c r="I134" s="29"/>
      <c r="J134" s="29"/>
      <c r="K134" s="30"/>
      <c r="L134" s="86"/>
      <c r="M134" s="87"/>
      <c r="N134" s="28"/>
      <c r="O134" s="28"/>
      <c r="P134" s="136"/>
    </row>
    <row r="135" spans="1:16" s="3" customFormat="1" ht="22.5" customHeight="1" x14ac:dyDescent="0.35">
      <c r="A135" s="43">
        <v>109</v>
      </c>
      <c r="B135" s="43"/>
      <c r="C135" s="105"/>
      <c r="D135" s="34" t="s">
        <v>648</v>
      </c>
      <c r="E135" s="35" t="s">
        <v>204</v>
      </c>
      <c r="F135" s="35" t="s">
        <v>16</v>
      </c>
      <c r="G135" s="35" t="s">
        <v>17</v>
      </c>
      <c r="H135" s="132">
        <v>41495</v>
      </c>
      <c r="I135" s="79" t="s">
        <v>637</v>
      </c>
      <c r="J135" s="79">
        <v>41490</v>
      </c>
      <c r="K135" s="37"/>
      <c r="L135" s="88"/>
      <c r="M135" s="89"/>
      <c r="N135" s="38">
        <f t="shared" ref="N135:N152" si="31">H135+M135</f>
        <v>41495</v>
      </c>
      <c r="O135" s="10">
        <f t="shared" ref="O135:O152" si="32">N135*12</f>
        <v>497940</v>
      </c>
      <c r="P135" s="38"/>
    </row>
    <row r="136" spans="1:16" s="2" customFormat="1" ht="22.5" customHeight="1" x14ac:dyDescent="0.35">
      <c r="A136" s="94">
        <v>110</v>
      </c>
      <c r="B136" s="94">
        <v>72</v>
      </c>
      <c r="C136" s="50" t="s">
        <v>642</v>
      </c>
      <c r="D136" s="51" t="s">
        <v>206</v>
      </c>
      <c r="E136" s="52" t="s">
        <v>205</v>
      </c>
      <c r="F136" s="52" t="s">
        <v>20</v>
      </c>
      <c r="G136" s="52" t="s">
        <v>21</v>
      </c>
      <c r="H136" s="136">
        <v>40980</v>
      </c>
      <c r="I136" s="79" t="s">
        <v>637</v>
      </c>
      <c r="J136" s="79">
        <v>40880</v>
      </c>
      <c r="K136" s="23">
        <v>6</v>
      </c>
      <c r="L136" s="84">
        <f t="shared" ref="L136:L152" si="33">J136*K136%</f>
        <v>2452.7999999999997</v>
      </c>
      <c r="M136" s="85">
        <f t="shared" ref="M136" si="34">CEILING(L136,10)</f>
        <v>2460</v>
      </c>
      <c r="N136" s="140">
        <f t="shared" si="31"/>
        <v>43440</v>
      </c>
      <c r="O136" s="10">
        <f t="shared" si="32"/>
        <v>521280</v>
      </c>
      <c r="P136" s="140"/>
    </row>
    <row r="137" spans="1:16" s="2" customFormat="1" ht="22.5" customHeight="1" x14ac:dyDescent="0.35">
      <c r="A137" s="43">
        <v>111</v>
      </c>
      <c r="B137" s="43"/>
      <c r="C137" s="105"/>
      <c r="D137" s="34" t="s">
        <v>206</v>
      </c>
      <c r="E137" s="35" t="s">
        <v>207</v>
      </c>
      <c r="F137" s="35" t="s">
        <v>20</v>
      </c>
      <c r="G137" s="35" t="s">
        <v>580</v>
      </c>
      <c r="H137" s="132">
        <v>29610</v>
      </c>
      <c r="I137" s="79" t="s">
        <v>637</v>
      </c>
      <c r="J137" s="79">
        <v>27070</v>
      </c>
      <c r="K137" s="23"/>
      <c r="L137" s="84"/>
      <c r="M137" s="85"/>
      <c r="N137" s="140">
        <f t="shared" si="31"/>
        <v>29610</v>
      </c>
      <c r="O137" s="10">
        <f t="shared" si="32"/>
        <v>355320</v>
      </c>
      <c r="P137" s="140"/>
    </row>
    <row r="138" spans="1:16" s="2" customFormat="1" ht="22.5" customHeight="1" x14ac:dyDescent="0.35">
      <c r="A138" s="94">
        <v>112</v>
      </c>
      <c r="B138" s="94"/>
      <c r="C138" s="105"/>
      <c r="D138" s="34" t="s">
        <v>206</v>
      </c>
      <c r="E138" s="35" t="s">
        <v>208</v>
      </c>
      <c r="F138" s="35" t="s">
        <v>20</v>
      </c>
      <c r="G138" s="35" t="s">
        <v>580</v>
      </c>
      <c r="H138" s="132">
        <v>29610</v>
      </c>
      <c r="I138" s="79" t="s">
        <v>637</v>
      </c>
      <c r="J138" s="79">
        <v>27070</v>
      </c>
      <c r="K138" s="23"/>
      <c r="L138" s="84"/>
      <c r="M138" s="85"/>
      <c r="N138" s="140">
        <f t="shared" si="31"/>
        <v>29610</v>
      </c>
      <c r="O138" s="10">
        <f t="shared" si="32"/>
        <v>355320</v>
      </c>
      <c r="P138" s="140"/>
    </row>
    <row r="139" spans="1:16" s="2" customFormat="1" ht="22.5" customHeight="1" x14ac:dyDescent="0.35">
      <c r="A139" s="43">
        <v>113</v>
      </c>
      <c r="B139" s="43"/>
      <c r="C139" s="105"/>
      <c r="D139" s="34" t="s">
        <v>206</v>
      </c>
      <c r="E139" s="35" t="s">
        <v>209</v>
      </c>
      <c r="F139" s="35" t="s">
        <v>20</v>
      </c>
      <c r="G139" s="35" t="s">
        <v>580</v>
      </c>
      <c r="H139" s="132">
        <v>29610</v>
      </c>
      <c r="I139" s="79" t="s">
        <v>637</v>
      </c>
      <c r="J139" s="79">
        <v>27070</v>
      </c>
      <c r="K139" s="23"/>
      <c r="L139" s="84"/>
      <c r="M139" s="85"/>
      <c r="N139" s="140">
        <f t="shared" si="31"/>
        <v>29610</v>
      </c>
      <c r="O139" s="10">
        <f t="shared" si="32"/>
        <v>355320</v>
      </c>
      <c r="P139" s="140"/>
    </row>
    <row r="140" spans="1:16" s="2" customFormat="1" ht="22.5" customHeight="1" x14ac:dyDescent="0.35">
      <c r="A140" s="94">
        <v>114</v>
      </c>
      <c r="B140" s="94"/>
      <c r="C140" s="105"/>
      <c r="D140" s="34" t="s">
        <v>211</v>
      </c>
      <c r="E140" s="35" t="s">
        <v>210</v>
      </c>
      <c r="F140" s="35" t="s">
        <v>20</v>
      </c>
      <c r="G140" s="35" t="s">
        <v>580</v>
      </c>
      <c r="H140" s="132">
        <v>29610</v>
      </c>
      <c r="I140" s="79" t="s">
        <v>637</v>
      </c>
      <c r="J140" s="79">
        <v>27070</v>
      </c>
      <c r="K140" s="23"/>
      <c r="L140" s="84"/>
      <c r="M140" s="85"/>
      <c r="N140" s="140">
        <f t="shared" si="31"/>
        <v>29610</v>
      </c>
      <c r="O140" s="10">
        <f t="shared" si="32"/>
        <v>355320</v>
      </c>
      <c r="P140" s="140"/>
    </row>
    <row r="141" spans="1:16" s="2" customFormat="1" ht="22.5" customHeight="1" x14ac:dyDescent="0.35">
      <c r="A141" s="43">
        <v>115</v>
      </c>
      <c r="B141" s="43"/>
      <c r="C141" s="105"/>
      <c r="D141" s="34" t="s">
        <v>19</v>
      </c>
      <c r="E141" s="35" t="s">
        <v>212</v>
      </c>
      <c r="F141" s="35" t="s">
        <v>20</v>
      </c>
      <c r="G141" s="35" t="s">
        <v>580</v>
      </c>
      <c r="H141" s="132">
        <v>29610</v>
      </c>
      <c r="I141" s="79" t="s">
        <v>637</v>
      </c>
      <c r="J141" s="79">
        <v>27070</v>
      </c>
      <c r="K141" s="23"/>
      <c r="L141" s="84"/>
      <c r="M141" s="85"/>
      <c r="N141" s="140">
        <f t="shared" si="31"/>
        <v>29610</v>
      </c>
      <c r="O141" s="10">
        <f t="shared" si="32"/>
        <v>355320</v>
      </c>
      <c r="P141" s="140"/>
    </row>
    <row r="142" spans="1:16" s="2" customFormat="1" ht="22.5" customHeight="1" x14ac:dyDescent="0.35">
      <c r="A142" s="94">
        <v>116</v>
      </c>
      <c r="B142" s="94"/>
      <c r="C142" s="105"/>
      <c r="D142" s="34" t="s">
        <v>214</v>
      </c>
      <c r="E142" s="35" t="s">
        <v>213</v>
      </c>
      <c r="F142" s="35" t="s">
        <v>44</v>
      </c>
      <c r="G142" s="35" t="s">
        <v>652</v>
      </c>
      <c r="H142" s="132">
        <v>24825</v>
      </c>
      <c r="I142" s="42" t="s">
        <v>637</v>
      </c>
      <c r="J142" s="79">
        <v>21650</v>
      </c>
      <c r="K142" s="23"/>
      <c r="L142" s="84"/>
      <c r="M142" s="85"/>
      <c r="N142" s="140">
        <f t="shared" si="31"/>
        <v>24825</v>
      </c>
      <c r="O142" s="10">
        <f t="shared" si="32"/>
        <v>297900</v>
      </c>
      <c r="P142" s="140"/>
    </row>
    <row r="143" spans="1:16" ht="21.75" customHeight="1" x14ac:dyDescent="0.35">
      <c r="A143" s="43">
        <v>117</v>
      </c>
      <c r="B143" s="43"/>
      <c r="C143" s="105"/>
      <c r="D143" s="34" t="s">
        <v>214</v>
      </c>
      <c r="E143" s="35" t="s">
        <v>215</v>
      </c>
      <c r="F143" s="35" t="s">
        <v>44</v>
      </c>
      <c r="G143" s="35" t="s">
        <v>652</v>
      </c>
      <c r="H143" s="132">
        <v>24825</v>
      </c>
      <c r="I143" s="45" t="s">
        <v>637</v>
      </c>
      <c r="J143" s="83">
        <v>21650</v>
      </c>
      <c r="K143" s="23"/>
      <c r="L143" s="88"/>
      <c r="M143" s="89"/>
      <c r="N143" s="38">
        <f t="shared" si="31"/>
        <v>24825</v>
      </c>
      <c r="O143" s="10">
        <f t="shared" si="32"/>
        <v>297900</v>
      </c>
      <c r="P143" s="38"/>
    </row>
    <row r="144" spans="1:16" ht="21.75" customHeight="1" x14ac:dyDescent="0.35">
      <c r="A144" s="94">
        <v>118</v>
      </c>
      <c r="B144" s="75">
        <v>73</v>
      </c>
      <c r="C144" s="6" t="s">
        <v>217</v>
      </c>
      <c r="D144" s="31" t="s">
        <v>171</v>
      </c>
      <c r="E144" s="7" t="s">
        <v>216</v>
      </c>
      <c r="F144" s="7" t="s">
        <v>44</v>
      </c>
      <c r="G144" s="7" t="s">
        <v>45</v>
      </c>
      <c r="H144" s="135">
        <v>36480</v>
      </c>
      <c r="I144" s="32" t="s">
        <v>637</v>
      </c>
      <c r="J144" s="32">
        <v>34050</v>
      </c>
      <c r="K144" s="23">
        <v>6</v>
      </c>
      <c r="L144" s="81">
        <f t="shared" si="33"/>
        <v>2043</v>
      </c>
      <c r="M144" s="82">
        <f t="shared" si="19"/>
        <v>2050</v>
      </c>
      <c r="N144" s="133">
        <f t="shared" si="31"/>
        <v>38530</v>
      </c>
      <c r="O144" s="10">
        <f t="shared" si="32"/>
        <v>462360</v>
      </c>
      <c r="P144" s="133"/>
    </row>
    <row r="145" spans="1:16" s="2" customFormat="1" ht="22.5" customHeight="1" x14ac:dyDescent="0.35">
      <c r="A145" s="43">
        <v>119</v>
      </c>
      <c r="B145" s="43">
        <v>74</v>
      </c>
      <c r="C145" s="33" t="s">
        <v>219</v>
      </c>
      <c r="D145" s="34" t="s">
        <v>214</v>
      </c>
      <c r="E145" s="35" t="s">
        <v>218</v>
      </c>
      <c r="F145" s="35" t="s">
        <v>44</v>
      </c>
      <c r="G145" s="35" t="s">
        <v>45</v>
      </c>
      <c r="H145" s="136">
        <v>32820</v>
      </c>
      <c r="I145" s="36" t="s">
        <v>637</v>
      </c>
      <c r="J145" s="36">
        <v>34050</v>
      </c>
      <c r="K145" s="23">
        <v>6</v>
      </c>
      <c r="L145" s="88">
        <f t="shared" si="33"/>
        <v>2043</v>
      </c>
      <c r="M145" s="89">
        <f t="shared" si="19"/>
        <v>2050</v>
      </c>
      <c r="N145" s="38">
        <f t="shared" si="31"/>
        <v>34870</v>
      </c>
      <c r="O145" s="10">
        <f t="shared" si="32"/>
        <v>418440</v>
      </c>
      <c r="P145" s="38"/>
    </row>
    <row r="146" spans="1:16" s="2" customFormat="1" ht="22.5" customHeight="1" x14ac:dyDescent="0.35">
      <c r="A146" s="94">
        <v>120</v>
      </c>
      <c r="B146" s="94"/>
      <c r="C146" s="105"/>
      <c r="D146" s="34" t="s">
        <v>171</v>
      </c>
      <c r="E146" s="35" t="s">
        <v>220</v>
      </c>
      <c r="F146" s="35" t="s">
        <v>44</v>
      </c>
      <c r="G146" s="35" t="s">
        <v>652</v>
      </c>
      <c r="H146" s="132">
        <v>24825</v>
      </c>
      <c r="I146" s="42" t="s">
        <v>637</v>
      </c>
      <c r="J146" s="79">
        <v>21650</v>
      </c>
      <c r="K146" s="23"/>
      <c r="L146" s="84"/>
      <c r="M146" s="85"/>
      <c r="N146" s="140">
        <f t="shared" si="31"/>
        <v>24825</v>
      </c>
      <c r="O146" s="10">
        <f t="shared" si="32"/>
        <v>297900</v>
      </c>
      <c r="P146" s="140"/>
    </row>
    <row r="147" spans="1:16" ht="21.75" customHeight="1" x14ac:dyDescent="0.35">
      <c r="A147" s="43">
        <v>121</v>
      </c>
      <c r="B147" s="43"/>
      <c r="C147" s="105"/>
      <c r="D147" s="34" t="s">
        <v>171</v>
      </c>
      <c r="E147" s="35" t="s">
        <v>221</v>
      </c>
      <c r="F147" s="35" t="s">
        <v>44</v>
      </c>
      <c r="G147" s="35" t="s">
        <v>652</v>
      </c>
      <c r="H147" s="132">
        <v>24825</v>
      </c>
      <c r="I147" s="42" t="s">
        <v>637</v>
      </c>
      <c r="J147" s="79">
        <v>21650</v>
      </c>
      <c r="K147" s="23"/>
      <c r="L147" s="84"/>
      <c r="M147" s="85"/>
      <c r="N147" s="140">
        <f t="shared" si="31"/>
        <v>24825</v>
      </c>
      <c r="O147" s="10">
        <f t="shared" si="32"/>
        <v>297900</v>
      </c>
      <c r="P147" s="140"/>
    </row>
    <row r="148" spans="1:16" s="2" customFormat="1" ht="22.5" customHeight="1" x14ac:dyDescent="0.35">
      <c r="A148" s="94">
        <v>122</v>
      </c>
      <c r="B148" s="94">
        <v>75</v>
      </c>
      <c r="C148" s="33" t="s">
        <v>223</v>
      </c>
      <c r="D148" s="34" t="s">
        <v>171</v>
      </c>
      <c r="E148" s="35" t="s">
        <v>222</v>
      </c>
      <c r="F148" s="35" t="s">
        <v>44</v>
      </c>
      <c r="G148" s="35" t="s">
        <v>48</v>
      </c>
      <c r="H148" s="136">
        <v>31590</v>
      </c>
      <c r="I148" s="36" t="s">
        <v>637</v>
      </c>
      <c r="J148" s="36">
        <v>21650</v>
      </c>
      <c r="K148" s="23">
        <v>6</v>
      </c>
      <c r="L148" s="88">
        <f t="shared" si="33"/>
        <v>1299</v>
      </c>
      <c r="M148" s="89">
        <f t="shared" si="19"/>
        <v>1300</v>
      </c>
      <c r="N148" s="38">
        <f t="shared" si="31"/>
        <v>32890</v>
      </c>
      <c r="O148" s="10">
        <f t="shared" si="32"/>
        <v>394680</v>
      </c>
      <c r="P148" s="38"/>
    </row>
    <row r="149" spans="1:16" s="2" customFormat="1" ht="22.5" customHeight="1" x14ac:dyDescent="0.35">
      <c r="A149" s="43">
        <v>123</v>
      </c>
      <c r="B149" s="43"/>
      <c r="C149" s="105"/>
      <c r="D149" s="34" t="s">
        <v>171</v>
      </c>
      <c r="E149" s="35" t="s">
        <v>224</v>
      </c>
      <c r="F149" s="35" t="s">
        <v>44</v>
      </c>
      <c r="G149" s="35" t="s">
        <v>652</v>
      </c>
      <c r="H149" s="132">
        <v>24825</v>
      </c>
      <c r="I149" s="42" t="s">
        <v>637</v>
      </c>
      <c r="J149" s="79">
        <v>21650</v>
      </c>
      <c r="K149" s="23"/>
      <c r="L149" s="84"/>
      <c r="M149" s="85"/>
      <c r="N149" s="140">
        <f t="shared" si="31"/>
        <v>24825</v>
      </c>
      <c r="O149" s="10">
        <f t="shared" si="32"/>
        <v>297900</v>
      </c>
      <c r="P149" s="140"/>
    </row>
    <row r="150" spans="1:16" s="2" customFormat="1" ht="22.5" customHeight="1" x14ac:dyDescent="0.35">
      <c r="A150" s="94">
        <v>124</v>
      </c>
      <c r="B150" s="94"/>
      <c r="C150" s="105"/>
      <c r="D150" s="34" t="s">
        <v>171</v>
      </c>
      <c r="E150" s="35" t="s">
        <v>225</v>
      </c>
      <c r="F150" s="35" t="s">
        <v>44</v>
      </c>
      <c r="G150" s="35" t="s">
        <v>652</v>
      </c>
      <c r="H150" s="132">
        <v>24825</v>
      </c>
      <c r="I150" s="42" t="s">
        <v>637</v>
      </c>
      <c r="J150" s="79">
        <v>21650</v>
      </c>
      <c r="K150" s="23"/>
      <c r="L150" s="84"/>
      <c r="M150" s="85"/>
      <c r="N150" s="140">
        <f t="shared" si="31"/>
        <v>24825</v>
      </c>
      <c r="O150" s="10">
        <f t="shared" si="32"/>
        <v>297900</v>
      </c>
      <c r="P150" s="140"/>
    </row>
    <row r="151" spans="1:16" ht="21.75" customHeight="1" x14ac:dyDescent="0.35">
      <c r="A151" s="43">
        <v>125</v>
      </c>
      <c r="B151" s="43"/>
      <c r="C151" s="105"/>
      <c r="D151" s="34" t="s">
        <v>227</v>
      </c>
      <c r="E151" s="35" t="s">
        <v>226</v>
      </c>
      <c r="F151" s="35" t="s">
        <v>44</v>
      </c>
      <c r="G151" s="35" t="s">
        <v>652</v>
      </c>
      <c r="H151" s="132">
        <v>24825</v>
      </c>
      <c r="I151" s="42" t="s">
        <v>637</v>
      </c>
      <c r="J151" s="79">
        <v>21650</v>
      </c>
      <c r="K151" s="23"/>
      <c r="L151" s="84"/>
      <c r="M151" s="85"/>
      <c r="N151" s="140">
        <f t="shared" si="31"/>
        <v>24825</v>
      </c>
      <c r="O151" s="10">
        <f t="shared" si="32"/>
        <v>297900</v>
      </c>
      <c r="P151" s="140"/>
    </row>
    <row r="152" spans="1:16" ht="21.75" customHeight="1" x14ac:dyDescent="0.35">
      <c r="A152" s="94">
        <v>126</v>
      </c>
      <c r="B152" s="182">
        <v>76</v>
      </c>
      <c r="C152" s="44" t="s">
        <v>557</v>
      </c>
      <c r="D152" s="44" t="s">
        <v>86</v>
      </c>
      <c r="E152" s="41" t="s">
        <v>228</v>
      </c>
      <c r="F152" s="41" t="s">
        <v>44</v>
      </c>
      <c r="G152" s="41" t="s">
        <v>48</v>
      </c>
      <c r="H152" s="137">
        <v>16930</v>
      </c>
      <c r="I152" s="42" t="s">
        <v>638</v>
      </c>
      <c r="J152" s="42">
        <v>14890</v>
      </c>
      <c r="K152" s="23">
        <v>6</v>
      </c>
      <c r="L152" s="84">
        <f t="shared" si="33"/>
        <v>893.4</v>
      </c>
      <c r="M152" s="85">
        <f t="shared" si="19"/>
        <v>900</v>
      </c>
      <c r="N152" s="140">
        <f t="shared" si="31"/>
        <v>17830</v>
      </c>
      <c r="O152" s="10">
        <f t="shared" si="32"/>
        <v>213960</v>
      </c>
      <c r="P152" s="140"/>
    </row>
    <row r="153" spans="1:16" ht="21.75" customHeight="1" x14ac:dyDescent="0.35">
      <c r="A153" s="24"/>
      <c r="B153" s="178"/>
      <c r="C153" s="25" t="s">
        <v>612</v>
      </c>
      <c r="D153" s="26"/>
      <c r="E153" s="27"/>
      <c r="F153" s="27"/>
      <c r="G153" s="27"/>
      <c r="H153" s="28"/>
      <c r="I153" s="29"/>
      <c r="J153" s="29"/>
      <c r="K153" s="30"/>
      <c r="L153" s="86"/>
      <c r="M153" s="87"/>
      <c r="N153" s="28"/>
      <c r="O153" s="28"/>
      <c r="P153" s="136"/>
    </row>
    <row r="154" spans="1:16" s="2" customFormat="1" ht="22.5" customHeight="1" x14ac:dyDescent="0.35">
      <c r="A154" s="5">
        <v>127</v>
      </c>
      <c r="B154" s="5">
        <v>77</v>
      </c>
      <c r="C154" s="6" t="s">
        <v>550</v>
      </c>
      <c r="D154" s="31" t="s">
        <v>230</v>
      </c>
      <c r="E154" s="7" t="s">
        <v>229</v>
      </c>
      <c r="F154" s="7" t="s">
        <v>16</v>
      </c>
      <c r="G154" s="7" t="s">
        <v>17</v>
      </c>
      <c r="H154" s="135">
        <v>56580</v>
      </c>
      <c r="I154" s="32" t="s">
        <v>637</v>
      </c>
      <c r="J154" s="32">
        <v>41490</v>
      </c>
      <c r="K154" s="9">
        <v>6</v>
      </c>
      <c r="L154" s="81">
        <f t="shared" ref="L154:L159" si="35">J154*K154%</f>
        <v>2489.4</v>
      </c>
      <c r="M154" s="82">
        <f t="shared" si="19"/>
        <v>2490</v>
      </c>
      <c r="N154" s="133">
        <f t="shared" ref="N154:N162" si="36">H154+M154</f>
        <v>59070</v>
      </c>
      <c r="O154" s="10">
        <f t="shared" ref="O154:O162" si="37">N154*12</f>
        <v>708840</v>
      </c>
      <c r="P154" s="133"/>
    </row>
    <row r="155" spans="1:16" s="2" customFormat="1" ht="22.5" customHeight="1" x14ac:dyDescent="0.35">
      <c r="A155" s="43">
        <v>128</v>
      </c>
      <c r="B155" s="43"/>
      <c r="C155" s="105"/>
      <c r="D155" s="34" t="s">
        <v>206</v>
      </c>
      <c r="E155" s="35" t="s">
        <v>231</v>
      </c>
      <c r="F155" s="35" t="s">
        <v>20</v>
      </c>
      <c r="G155" s="35" t="s">
        <v>580</v>
      </c>
      <c r="H155" s="132">
        <v>29610</v>
      </c>
      <c r="I155" s="79" t="s">
        <v>637</v>
      </c>
      <c r="J155" s="79">
        <v>27070</v>
      </c>
      <c r="K155" s="23"/>
      <c r="L155" s="84"/>
      <c r="M155" s="85"/>
      <c r="N155" s="140">
        <f t="shared" si="36"/>
        <v>29610</v>
      </c>
      <c r="O155" s="10">
        <f t="shared" si="37"/>
        <v>355320</v>
      </c>
      <c r="P155" s="140"/>
    </row>
    <row r="156" spans="1:16" s="2" customFormat="1" ht="22.5" customHeight="1" x14ac:dyDescent="0.35">
      <c r="A156" s="5">
        <v>129</v>
      </c>
      <c r="B156" s="5"/>
      <c r="C156" s="105"/>
      <c r="D156" s="34" t="s">
        <v>171</v>
      </c>
      <c r="E156" s="35" t="s">
        <v>232</v>
      </c>
      <c r="F156" s="35" t="s">
        <v>44</v>
      </c>
      <c r="G156" s="35" t="s">
        <v>652</v>
      </c>
      <c r="H156" s="132">
        <v>24825</v>
      </c>
      <c r="I156" s="42" t="s">
        <v>637</v>
      </c>
      <c r="J156" s="79">
        <v>21650</v>
      </c>
      <c r="K156" s="23"/>
      <c r="L156" s="84"/>
      <c r="M156" s="85"/>
      <c r="N156" s="140">
        <f t="shared" si="36"/>
        <v>24825</v>
      </c>
      <c r="O156" s="10">
        <f t="shared" si="37"/>
        <v>297900</v>
      </c>
      <c r="P156" s="140"/>
    </row>
    <row r="157" spans="1:16" ht="21.75" customHeight="1" x14ac:dyDescent="0.35">
      <c r="A157" s="43">
        <v>130</v>
      </c>
      <c r="B157" s="43"/>
      <c r="C157" s="105"/>
      <c r="D157" s="34" t="s">
        <v>171</v>
      </c>
      <c r="E157" s="35" t="s">
        <v>233</v>
      </c>
      <c r="F157" s="35" t="s">
        <v>44</v>
      </c>
      <c r="G157" s="35" t="s">
        <v>652</v>
      </c>
      <c r="H157" s="132">
        <v>24825</v>
      </c>
      <c r="I157" s="42" t="s">
        <v>637</v>
      </c>
      <c r="J157" s="79">
        <v>21650</v>
      </c>
      <c r="K157" s="23"/>
      <c r="L157" s="84"/>
      <c r="M157" s="85"/>
      <c r="N157" s="140">
        <f t="shared" si="36"/>
        <v>24825</v>
      </c>
      <c r="O157" s="10">
        <f t="shared" si="37"/>
        <v>297900</v>
      </c>
      <c r="P157" s="140"/>
    </row>
    <row r="158" spans="1:16" ht="21.75" customHeight="1" x14ac:dyDescent="0.35">
      <c r="A158" s="5">
        <v>131</v>
      </c>
      <c r="B158" s="5">
        <v>78</v>
      </c>
      <c r="C158" s="33" t="s">
        <v>235</v>
      </c>
      <c r="D158" s="34" t="s">
        <v>214</v>
      </c>
      <c r="E158" s="35" t="s">
        <v>234</v>
      </c>
      <c r="F158" s="35" t="s">
        <v>44</v>
      </c>
      <c r="G158" s="35" t="s">
        <v>45</v>
      </c>
      <c r="H158" s="136">
        <v>35360</v>
      </c>
      <c r="I158" s="36" t="s">
        <v>637</v>
      </c>
      <c r="J158" s="36">
        <v>34050</v>
      </c>
      <c r="K158" s="37">
        <v>6</v>
      </c>
      <c r="L158" s="88">
        <f t="shared" si="35"/>
        <v>2043</v>
      </c>
      <c r="M158" s="89">
        <f t="shared" si="19"/>
        <v>2050</v>
      </c>
      <c r="N158" s="38">
        <f t="shared" si="36"/>
        <v>37410</v>
      </c>
      <c r="O158" s="10">
        <f t="shared" si="37"/>
        <v>448920</v>
      </c>
      <c r="P158" s="38"/>
    </row>
    <row r="159" spans="1:16" s="2" customFormat="1" ht="22.5" customHeight="1" x14ac:dyDescent="0.35">
      <c r="A159" s="43">
        <v>132</v>
      </c>
      <c r="B159" s="43">
        <v>79</v>
      </c>
      <c r="C159" s="44" t="s">
        <v>237</v>
      </c>
      <c r="D159" s="40" t="s">
        <v>214</v>
      </c>
      <c r="E159" s="41" t="s">
        <v>236</v>
      </c>
      <c r="F159" s="41" t="s">
        <v>44</v>
      </c>
      <c r="G159" s="41" t="s">
        <v>45</v>
      </c>
      <c r="H159" s="137">
        <v>34320</v>
      </c>
      <c r="I159" s="42" t="s">
        <v>637</v>
      </c>
      <c r="J159" s="42">
        <v>34050</v>
      </c>
      <c r="K159" s="23">
        <v>6</v>
      </c>
      <c r="L159" s="84">
        <f t="shared" si="35"/>
        <v>2043</v>
      </c>
      <c r="M159" s="85">
        <f t="shared" si="19"/>
        <v>2050</v>
      </c>
      <c r="N159" s="140">
        <f t="shared" si="36"/>
        <v>36370</v>
      </c>
      <c r="O159" s="10">
        <f t="shared" si="37"/>
        <v>436440</v>
      </c>
      <c r="P159" s="140"/>
    </row>
    <row r="160" spans="1:16" s="2" customFormat="1" ht="22.5" customHeight="1" x14ac:dyDescent="0.35">
      <c r="A160" s="5">
        <v>133</v>
      </c>
      <c r="B160" s="5"/>
      <c r="C160" s="105"/>
      <c r="D160" s="34" t="s">
        <v>214</v>
      </c>
      <c r="E160" s="35" t="s">
        <v>238</v>
      </c>
      <c r="F160" s="35" t="s">
        <v>44</v>
      </c>
      <c r="G160" s="35" t="s">
        <v>652</v>
      </c>
      <c r="H160" s="132">
        <v>24825</v>
      </c>
      <c r="I160" s="42" t="s">
        <v>637</v>
      </c>
      <c r="J160" s="79">
        <v>21650</v>
      </c>
      <c r="K160" s="23"/>
      <c r="L160" s="84"/>
      <c r="M160" s="85"/>
      <c r="N160" s="140">
        <f t="shared" si="36"/>
        <v>24825</v>
      </c>
      <c r="O160" s="10">
        <f t="shared" si="37"/>
        <v>297900</v>
      </c>
      <c r="P160" s="140"/>
    </row>
    <row r="161" spans="1:16" s="2" customFormat="1" ht="22.5" customHeight="1" x14ac:dyDescent="0.35">
      <c r="A161" s="43">
        <v>134</v>
      </c>
      <c r="B161" s="43"/>
      <c r="C161" s="105"/>
      <c r="D161" s="34" t="s">
        <v>214</v>
      </c>
      <c r="E161" s="35" t="s">
        <v>239</v>
      </c>
      <c r="F161" s="35" t="s">
        <v>44</v>
      </c>
      <c r="G161" s="35" t="s">
        <v>652</v>
      </c>
      <c r="H161" s="132">
        <v>24825</v>
      </c>
      <c r="I161" s="42" t="s">
        <v>637</v>
      </c>
      <c r="J161" s="79">
        <v>21650</v>
      </c>
      <c r="K161" s="23"/>
      <c r="L161" s="84"/>
      <c r="M161" s="85"/>
      <c r="N161" s="140">
        <f t="shared" si="36"/>
        <v>24825</v>
      </c>
      <c r="O161" s="10">
        <f t="shared" si="37"/>
        <v>297900</v>
      </c>
      <c r="P161" s="140"/>
    </row>
    <row r="162" spans="1:16" ht="21.75" customHeight="1" x14ac:dyDescent="0.35">
      <c r="A162" s="5">
        <v>135</v>
      </c>
      <c r="B162" s="5"/>
      <c r="C162" s="105"/>
      <c r="D162" s="34" t="s">
        <v>214</v>
      </c>
      <c r="E162" s="35" t="s">
        <v>240</v>
      </c>
      <c r="F162" s="35" t="s">
        <v>44</v>
      </c>
      <c r="G162" s="35" t="s">
        <v>652</v>
      </c>
      <c r="H162" s="132">
        <v>24825</v>
      </c>
      <c r="I162" s="42" t="s">
        <v>637</v>
      </c>
      <c r="J162" s="79">
        <v>21650</v>
      </c>
      <c r="K162" s="23"/>
      <c r="L162" s="84"/>
      <c r="M162" s="85"/>
      <c r="N162" s="140">
        <f t="shared" si="36"/>
        <v>24825</v>
      </c>
      <c r="O162" s="10">
        <f t="shared" si="37"/>
        <v>297900</v>
      </c>
      <c r="P162" s="140"/>
    </row>
    <row r="163" spans="1:16" s="62" customFormat="1" ht="21.75" customHeight="1" x14ac:dyDescent="0.35">
      <c r="A163" s="24"/>
      <c r="B163" s="178"/>
      <c r="C163" s="25" t="s">
        <v>599</v>
      </c>
      <c r="D163" s="26"/>
      <c r="E163" s="27"/>
      <c r="F163" s="27"/>
      <c r="G163" s="27"/>
      <c r="H163" s="28"/>
      <c r="I163" s="29"/>
      <c r="J163" s="29"/>
      <c r="K163" s="30"/>
      <c r="L163" s="86"/>
      <c r="M163" s="87"/>
      <c r="N163" s="28"/>
      <c r="O163" s="28"/>
      <c r="P163" s="136"/>
    </row>
    <row r="164" spans="1:16" ht="21.75" customHeight="1" x14ac:dyDescent="0.35">
      <c r="A164" s="5">
        <v>136</v>
      </c>
      <c r="B164" s="5">
        <v>80</v>
      </c>
      <c r="C164" s="59" t="s">
        <v>242</v>
      </c>
      <c r="D164" s="60" t="s">
        <v>30</v>
      </c>
      <c r="E164" s="61" t="s">
        <v>241</v>
      </c>
      <c r="F164" s="61" t="s">
        <v>16</v>
      </c>
      <c r="G164" s="61" t="s">
        <v>17</v>
      </c>
      <c r="H164" s="135">
        <v>45380</v>
      </c>
      <c r="I164" s="32" t="s">
        <v>637</v>
      </c>
      <c r="J164" s="32">
        <v>41490</v>
      </c>
      <c r="K164" s="9">
        <v>6</v>
      </c>
      <c r="L164" s="81">
        <f>J164*K164%</f>
        <v>2489.4</v>
      </c>
      <c r="M164" s="82">
        <f t="shared" si="19"/>
        <v>2490</v>
      </c>
      <c r="N164" s="133">
        <f>H164+M164</f>
        <v>47870</v>
      </c>
      <c r="O164" s="10">
        <f t="shared" ref="O164:O167" si="38">N164*12</f>
        <v>574440</v>
      </c>
      <c r="P164" s="133"/>
    </row>
    <row r="165" spans="1:16" ht="21.75" customHeight="1" x14ac:dyDescent="0.35">
      <c r="A165" s="43">
        <v>137</v>
      </c>
      <c r="B165" s="43">
        <v>81</v>
      </c>
      <c r="C165" s="33" t="s">
        <v>244</v>
      </c>
      <c r="D165" s="34" t="s">
        <v>19</v>
      </c>
      <c r="E165" s="35" t="s">
        <v>243</v>
      </c>
      <c r="F165" s="35" t="s">
        <v>20</v>
      </c>
      <c r="G165" s="35" t="s">
        <v>21</v>
      </c>
      <c r="H165" s="136">
        <v>39870</v>
      </c>
      <c r="I165" s="36" t="s">
        <v>637</v>
      </c>
      <c r="J165" s="36">
        <v>40880</v>
      </c>
      <c r="K165" s="37">
        <v>6</v>
      </c>
      <c r="L165" s="88">
        <f>J165*K165%</f>
        <v>2452.7999999999997</v>
      </c>
      <c r="M165" s="89">
        <f t="shared" si="19"/>
        <v>2460</v>
      </c>
      <c r="N165" s="38">
        <f>H165+M165</f>
        <v>42330</v>
      </c>
      <c r="O165" s="10">
        <f t="shared" si="38"/>
        <v>507960</v>
      </c>
      <c r="P165" s="38"/>
    </row>
    <row r="166" spans="1:16" ht="21.75" customHeight="1" x14ac:dyDescent="0.35">
      <c r="A166" s="5">
        <v>138</v>
      </c>
      <c r="B166" s="5">
        <v>82</v>
      </c>
      <c r="C166" s="44" t="s">
        <v>246</v>
      </c>
      <c r="D166" s="44" t="s">
        <v>19</v>
      </c>
      <c r="E166" s="41" t="s">
        <v>245</v>
      </c>
      <c r="F166" s="41" t="s">
        <v>20</v>
      </c>
      <c r="G166" s="41" t="s">
        <v>23</v>
      </c>
      <c r="H166" s="140">
        <v>24980</v>
      </c>
      <c r="I166" s="22" t="s">
        <v>638</v>
      </c>
      <c r="J166" s="22">
        <v>21160</v>
      </c>
      <c r="K166" s="23">
        <v>6</v>
      </c>
      <c r="L166" s="84">
        <f>J166*K166%</f>
        <v>1269.5999999999999</v>
      </c>
      <c r="M166" s="85">
        <f t="shared" si="19"/>
        <v>1270</v>
      </c>
      <c r="N166" s="140">
        <f>H166+M166</f>
        <v>26250</v>
      </c>
      <c r="O166" s="10">
        <f t="shared" si="38"/>
        <v>315000</v>
      </c>
      <c r="P166" s="140"/>
    </row>
    <row r="167" spans="1:16" s="2" customFormat="1" ht="22.5" customHeight="1" thickBot="1" x14ac:dyDescent="0.4">
      <c r="A167" s="102">
        <v>139</v>
      </c>
      <c r="B167" s="102">
        <v>83</v>
      </c>
      <c r="C167" s="127" t="s">
        <v>643</v>
      </c>
      <c r="D167" s="127" t="s">
        <v>86</v>
      </c>
      <c r="E167" s="95" t="s">
        <v>247</v>
      </c>
      <c r="F167" s="95" t="s">
        <v>44</v>
      </c>
      <c r="G167" s="95" t="s">
        <v>48</v>
      </c>
      <c r="H167" s="118">
        <v>15470</v>
      </c>
      <c r="I167" s="96" t="s">
        <v>638</v>
      </c>
      <c r="J167" s="96">
        <v>14890</v>
      </c>
      <c r="K167" s="119">
        <v>6</v>
      </c>
      <c r="L167" s="120">
        <f>J167*K167%</f>
        <v>893.4</v>
      </c>
      <c r="M167" s="121">
        <f t="shared" si="19"/>
        <v>900</v>
      </c>
      <c r="N167" s="118">
        <f>H167+M167</f>
        <v>16370</v>
      </c>
      <c r="O167" s="103">
        <f t="shared" si="38"/>
        <v>196440</v>
      </c>
      <c r="P167" s="118"/>
    </row>
    <row r="168" spans="1:16" ht="21.75" customHeight="1" thickTop="1" x14ac:dyDescent="0.35">
      <c r="A168" s="1"/>
      <c r="B168" s="1"/>
      <c r="C168" s="64" t="s">
        <v>250</v>
      </c>
      <c r="D168" s="13"/>
      <c r="E168" s="14"/>
      <c r="F168" s="14"/>
      <c r="G168" s="14"/>
      <c r="H168" s="15"/>
      <c r="I168" s="16"/>
      <c r="J168" s="16"/>
      <c r="K168" s="17"/>
      <c r="L168" s="97"/>
      <c r="M168" s="98"/>
      <c r="N168" s="15"/>
      <c r="O168" s="15"/>
      <c r="P168" s="148"/>
    </row>
    <row r="169" spans="1:16" s="62" customFormat="1" ht="21.75" customHeight="1" x14ac:dyDescent="0.35">
      <c r="A169" s="43">
        <v>140</v>
      </c>
      <c r="B169" s="43"/>
      <c r="C169" s="113"/>
      <c r="D169" s="31" t="s">
        <v>249</v>
      </c>
      <c r="E169" s="7" t="s">
        <v>248</v>
      </c>
      <c r="F169" s="7" t="s">
        <v>16</v>
      </c>
      <c r="G169" s="35" t="s">
        <v>68</v>
      </c>
      <c r="H169" s="141">
        <v>50080</v>
      </c>
      <c r="I169" s="83" t="s">
        <v>637</v>
      </c>
      <c r="J169" s="83">
        <v>56120</v>
      </c>
      <c r="K169" s="37"/>
      <c r="L169" s="88"/>
      <c r="M169" s="89"/>
      <c r="N169" s="38">
        <f>H169+M169</f>
        <v>50080</v>
      </c>
      <c r="O169" s="10">
        <f t="shared" ref="O169" si="39">N169*12</f>
        <v>600960</v>
      </c>
      <c r="P169" s="38"/>
    </row>
    <row r="170" spans="1:16" ht="21.75" customHeight="1" x14ac:dyDescent="0.35">
      <c r="A170" s="63"/>
      <c r="B170" s="179"/>
      <c r="C170" s="64" t="s">
        <v>613</v>
      </c>
      <c r="D170" s="13"/>
      <c r="E170" s="14"/>
      <c r="F170" s="14"/>
      <c r="G170" s="14"/>
      <c r="H170" s="15"/>
      <c r="I170" s="16"/>
      <c r="J170" s="16"/>
      <c r="K170" s="17"/>
      <c r="L170" s="97"/>
      <c r="M170" s="98"/>
      <c r="N170" s="15"/>
      <c r="O170" s="15"/>
      <c r="P170" s="136"/>
    </row>
    <row r="171" spans="1:16" s="2" customFormat="1" ht="22.5" customHeight="1" x14ac:dyDescent="0.35">
      <c r="A171" s="75">
        <v>141</v>
      </c>
      <c r="B171" s="75">
        <v>84</v>
      </c>
      <c r="C171" s="59" t="s">
        <v>591</v>
      </c>
      <c r="D171" s="59" t="s">
        <v>252</v>
      </c>
      <c r="E171" s="61" t="s">
        <v>251</v>
      </c>
      <c r="F171" s="61" t="s">
        <v>16</v>
      </c>
      <c r="G171" s="61" t="s">
        <v>17</v>
      </c>
      <c r="H171" s="133">
        <v>51970</v>
      </c>
      <c r="I171" s="8" t="s">
        <v>637</v>
      </c>
      <c r="J171" s="8">
        <v>41490</v>
      </c>
      <c r="K171" s="9">
        <v>6</v>
      </c>
      <c r="L171" s="81">
        <f>J171*K171%</f>
        <v>2489.4</v>
      </c>
      <c r="M171" s="82">
        <f>CEILING(L171,10)</f>
        <v>2490</v>
      </c>
      <c r="N171" s="133">
        <f>H171+M171</f>
        <v>54460</v>
      </c>
      <c r="O171" s="10">
        <f t="shared" ref="O171:O175" si="40">N171*12</f>
        <v>653520</v>
      </c>
      <c r="P171" s="133"/>
    </row>
    <row r="172" spans="1:16" ht="21.75" customHeight="1" x14ac:dyDescent="0.35">
      <c r="A172" s="75">
        <v>142</v>
      </c>
      <c r="B172" s="75"/>
      <c r="C172" s="105"/>
      <c r="D172" s="34" t="s">
        <v>254</v>
      </c>
      <c r="E172" s="35" t="s">
        <v>253</v>
      </c>
      <c r="F172" s="35" t="s">
        <v>20</v>
      </c>
      <c r="G172" s="35" t="s">
        <v>580</v>
      </c>
      <c r="H172" s="132">
        <v>29610</v>
      </c>
      <c r="I172" s="79" t="s">
        <v>637</v>
      </c>
      <c r="J172" s="79">
        <v>27070</v>
      </c>
      <c r="K172" s="9"/>
      <c r="L172" s="81"/>
      <c r="M172" s="82"/>
      <c r="N172" s="133">
        <f>H172+M172</f>
        <v>29610</v>
      </c>
      <c r="O172" s="10">
        <f t="shared" si="40"/>
        <v>355320</v>
      </c>
      <c r="P172" s="133"/>
    </row>
    <row r="173" spans="1:16" ht="21.75" customHeight="1" x14ac:dyDescent="0.35">
      <c r="A173" s="75">
        <v>143</v>
      </c>
      <c r="B173" s="75">
        <v>85</v>
      </c>
      <c r="C173" s="33" t="s">
        <v>256</v>
      </c>
      <c r="D173" s="34" t="s">
        <v>19</v>
      </c>
      <c r="E173" s="35" t="s">
        <v>255</v>
      </c>
      <c r="F173" s="35" t="s">
        <v>20</v>
      </c>
      <c r="G173" s="35" t="s">
        <v>21</v>
      </c>
      <c r="H173" s="136">
        <v>39870</v>
      </c>
      <c r="I173" s="36" t="s">
        <v>637</v>
      </c>
      <c r="J173" s="36">
        <v>40880</v>
      </c>
      <c r="K173" s="37">
        <v>6</v>
      </c>
      <c r="L173" s="88">
        <f>J173*K173%</f>
        <v>2452.7999999999997</v>
      </c>
      <c r="M173" s="89">
        <f t="shared" si="19"/>
        <v>2460</v>
      </c>
      <c r="N173" s="38">
        <f>H173+M173</f>
        <v>42330</v>
      </c>
      <c r="O173" s="10">
        <f t="shared" si="40"/>
        <v>507960</v>
      </c>
      <c r="P173" s="38"/>
    </row>
    <row r="174" spans="1:16" s="2" customFormat="1" ht="22.5" customHeight="1" x14ac:dyDescent="0.35">
      <c r="A174" s="75">
        <v>144</v>
      </c>
      <c r="B174" s="75"/>
      <c r="C174" s="105"/>
      <c r="D174" s="34" t="s">
        <v>254</v>
      </c>
      <c r="E174" s="35" t="s">
        <v>257</v>
      </c>
      <c r="F174" s="35" t="s">
        <v>20</v>
      </c>
      <c r="G174" s="35" t="s">
        <v>580</v>
      </c>
      <c r="H174" s="132">
        <v>29610</v>
      </c>
      <c r="I174" s="79" t="s">
        <v>637</v>
      </c>
      <c r="J174" s="79">
        <v>27070</v>
      </c>
      <c r="K174" s="23"/>
      <c r="L174" s="84"/>
      <c r="M174" s="85"/>
      <c r="N174" s="140">
        <f>H174+M174</f>
        <v>29610</v>
      </c>
      <c r="O174" s="10">
        <f t="shared" si="40"/>
        <v>355320</v>
      </c>
      <c r="P174" s="140"/>
    </row>
    <row r="175" spans="1:16" ht="21.75" customHeight="1" x14ac:dyDescent="0.35">
      <c r="A175" s="75">
        <v>145</v>
      </c>
      <c r="B175" s="75">
        <v>86</v>
      </c>
      <c r="C175" s="33" t="s">
        <v>259</v>
      </c>
      <c r="D175" s="34" t="s">
        <v>28</v>
      </c>
      <c r="E175" s="35" t="s">
        <v>258</v>
      </c>
      <c r="F175" s="35" t="s">
        <v>44</v>
      </c>
      <c r="G175" s="35" t="s">
        <v>48</v>
      </c>
      <c r="H175" s="136">
        <v>20710</v>
      </c>
      <c r="I175" s="36" t="s">
        <v>637</v>
      </c>
      <c r="J175" s="36">
        <v>21650</v>
      </c>
      <c r="K175" s="37">
        <v>6</v>
      </c>
      <c r="L175" s="88">
        <f>J175*K175%</f>
        <v>1299</v>
      </c>
      <c r="M175" s="89">
        <f t="shared" si="19"/>
        <v>1300</v>
      </c>
      <c r="N175" s="38">
        <f>H175+M175</f>
        <v>22010</v>
      </c>
      <c r="O175" s="10">
        <f t="shared" si="40"/>
        <v>264120</v>
      </c>
      <c r="P175" s="38"/>
    </row>
    <row r="176" spans="1:16" ht="21.75" customHeight="1" x14ac:dyDescent="0.35">
      <c r="A176" s="24"/>
      <c r="B176" s="178"/>
      <c r="C176" s="25" t="s">
        <v>651</v>
      </c>
      <c r="D176" s="26"/>
      <c r="E176" s="27"/>
      <c r="F176" s="27"/>
      <c r="G176" s="27"/>
      <c r="H176" s="28"/>
      <c r="I176" s="29"/>
      <c r="J176" s="29"/>
      <c r="K176" s="30"/>
      <c r="L176" s="86"/>
      <c r="M176" s="87"/>
      <c r="N176" s="28"/>
      <c r="O176" s="28"/>
      <c r="P176" s="136"/>
    </row>
    <row r="177" spans="1:16" s="2" customFormat="1" ht="22.5" customHeight="1" x14ac:dyDescent="0.35">
      <c r="A177" s="99">
        <v>146</v>
      </c>
      <c r="B177" s="99"/>
      <c r="C177" s="105"/>
      <c r="D177" s="34" t="s">
        <v>649</v>
      </c>
      <c r="E177" s="35" t="s">
        <v>260</v>
      </c>
      <c r="F177" s="35" t="s">
        <v>16</v>
      </c>
      <c r="G177" s="35" t="s">
        <v>17</v>
      </c>
      <c r="H177" s="132">
        <v>41495</v>
      </c>
      <c r="I177" s="79" t="s">
        <v>637</v>
      </c>
      <c r="J177" s="79">
        <v>41490</v>
      </c>
      <c r="K177" s="37"/>
      <c r="L177" s="88"/>
      <c r="M177" s="89"/>
      <c r="N177" s="38">
        <f t="shared" ref="N177:N183" si="41">H177+M177</f>
        <v>41495</v>
      </c>
      <c r="O177" s="10">
        <f t="shared" ref="O177:O183" si="42">N177*12</f>
        <v>497940</v>
      </c>
      <c r="P177" s="38"/>
    </row>
    <row r="178" spans="1:16" ht="21.75" customHeight="1" x14ac:dyDescent="0.35">
      <c r="A178" s="43">
        <v>147</v>
      </c>
      <c r="B178" s="43">
        <v>87</v>
      </c>
      <c r="C178" s="33" t="s">
        <v>262</v>
      </c>
      <c r="D178" s="34" t="s">
        <v>254</v>
      </c>
      <c r="E178" s="35" t="s">
        <v>261</v>
      </c>
      <c r="F178" s="35" t="s">
        <v>20</v>
      </c>
      <c r="G178" s="35" t="s">
        <v>21</v>
      </c>
      <c r="H178" s="136">
        <v>42720</v>
      </c>
      <c r="I178" s="36" t="s">
        <v>637</v>
      </c>
      <c r="J178" s="36">
        <v>40880</v>
      </c>
      <c r="K178" s="37">
        <v>6</v>
      </c>
      <c r="L178" s="88">
        <f t="shared" ref="L178:L183" si="43">J178*K178%</f>
        <v>2452.7999999999997</v>
      </c>
      <c r="M178" s="89">
        <f t="shared" si="19"/>
        <v>2460</v>
      </c>
      <c r="N178" s="38">
        <f t="shared" si="41"/>
        <v>45180</v>
      </c>
      <c r="O178" s="10">
        <f t="shared" si="42"/>
        <v>542160</v>
      </c>
      <c r="P178" s="38"/>
    </row>
    <row r="179" spans="1:16" ht="21.75" customHeight="1" x14ac:dyDescent="0.35">
      <c r="A179" s="99">
        <v>148</v>
      </c>
      <c r="B179" s="99">
        <v>88</v>
      </c>
      <c r="C179" s="33" t="s">
        <v>264</v>
      </c>
      <c r="D179" s="34" t="s">
        <v>254</v>
      </c>
      <c r="E179" s="35" t="s">
        <v>263</v>
      </c>
      <c r="F179" s="35" t="s">
        <v>20</v>
      </c>
      <c r="G179" s="35" t="s">
        <v>23</v>
      </c>
      <c r="H179" s="136">
        <v>22040</v>
      </c>
      <c r="I179" s="36" t="s">
        <v>638</v>
      </c>
      <c r="J179" s="36">
        <v>21160</v>
      </c>
      <c r="K179" s="37">
        <v>6</v>
      </c>
      <c r="L179" s="88">
        <f t="shared" si="43"/>
        <v>1269.5999999999999</v>
      </c>
      <c r="M179" s="89">
        <f t="shared" si="19"/>
        <v>1270</v>
      </c>
      <c r="N179" s="38">
        <f t="shared" si="41"/>
        <v>23310</v>
      </c>
      <c r="O179" s="10">
        <f t="shared" si="42"/>
        <v>279720</v>
      </c>
      <c r="P179" s="38"/>
    </row>
    <row r="180" spans="1:16" s="2" customFormat="1" ht="22.5" customHeight="1" x14ac:dyDescent="0.35">
      <c r="A180" s="43">
        <v>149</v>
      </c>
      <c r="B180" s="43"/>
      <c r="C180" s="105"/>
      <c r="D180" s="34" t="s">
        <v>266</v>
      </c>
      <c r="E180" s="35" t="s">
        <v>265</v>
      </c>
      <c r="F180" s="35" t="s">
        <v>20</v>
      </c>
      <c r="G180" s="35" t="s">
        <v>580</v>
      </c>
      <c r="H180" s="132">
        <v>29610</v>
      </c>
      <c r="I180" s="79" t="s">
        <v>637</v>
      </c>
      <c r="J180" s="79">
        <v>27070</v>
      </c>
      <c r="K180" s="23"/>
      <c r="L180" s="84"/>
      <c r="M180" s="85"/>
      <c r="N180" s="140">
        <f t="shared" si="41"/>
        <v>29610</v>
      </c>
      <c r="O180" s="10">
        <f t="shared" si="42"/>
        <v>355320</v>
      </c>
      <c r="P180" s="140"/>
    </row>
    <row r="181" spans="1:16" s="2" customFormat="1" ht="22.5" customHeight="1" x14ac:dyDescent="0.35">
      <c r="A181" s="99">
        <v>150</v>
      </c>
      <c r="B181" s="99">
        <v>89</v>
      </c>
      <c r="C181" s="33" t="s">
        <v>269</v>
      </c>
      <c r="D181" s="34" t="s">
        <v>268</v>
      </c>
      <c r="E181" s="35" t="s">
        <v>267</v>
      </c>
      <c r="F181" s="35" t="s">
        <v>20</v>
      </c>
      <c r="G181" s="35" t="s">
        <v>21</v>
      </c>
      <c r="H181" s="136">
        <v>41540</v>
      </c>
      <c r="I181" s="36" t="s">
        <v>637</v>
      </c>
      <c r="J181" s="36">
        <v>40880</v>
      </c>
      <c r="K181" s="37">
        <v>6</v>
      </c>
      <c r="L181" s="88">
        <f t="shared" si="43"/>
        <v>2452.7999999999997</v>
      </c>
      <c r="M181" s="89">
        <f t="shared" si="19"/>
        <v>2460</v>
      </c>
      <c r="N181" s="38">
        <f t="shared" si="41"/>
        <v>44000</v>
      </c>
      <c r="O181" s="10">
        <f t="shared" si="42"/>
        <v>528000</v>
      </c>
      <c r="P181" s="38"/>
    </row>
    <row r="182" spans="1:16" s="2" customFormat="1" ht="22.5" customHeight="1" x14ac:dyDescent="0.35">
      <c r="A182" s="43">
        <v>151</v>
      </c>
      <c r="B182" s="18">
        <v>90</v>
      </c>
      <c r="C182" s="68" t="s">
        <v>582</v>
      </c>
      <c r="D182" s="76" t="s">
        <v>268</v>
      </c>
      <c r="E182" s="70" t="s">
        <v>270</v>
      </c>
      <c r="F182" s="70" t="s">
        <v>20</v>
      </c>
      <c r="G182" s="52" t="s">
        <v>21</v>
      </c>
      <c r="H182" s="137">
        <v>53980</v>
      </c>
      <c r="I182" s="36" t="s">
        <v>637</v>
      </c>
      <c r="J182" s="36">
        <v>40880</v>
      </c>
      <c r="K182" s="37">
        <v>6</v>
      </c>
      <c r="L182" s="88">
        <f t="shared" si="43"/>
        <v>2452.7999999999997</v>
      </c>
      <c r="M182" s="89">
        <f t="shared" si="19"/>
        <v>2460</v>
      </c>
      <c r="N182" s="38">
        <f t="shared" si="41"/>
        <v>56440</v>
      </c>
      <c r="O182" s="10">
        <f t="shared" si="42"/>
        <v>677280</v>
      </c>
      <c r="P182" s="140"/>
    </row>
    <row r="183" spans="1:16" s="2" customFormat="1" ht="22.5" customHeight="1" x14ac:dyDescent="0.35">
      <c r="A183" s="99">
        <v>152</v>
      </c>
      <c r="B183" s="99">
        <v>91</v>
      </c>
      <c r="C183" s="33" t="s">
        <v>272</v>
      </c>
      <c r="D183" s="33" t="s">
        <v>19</v>
      </c>
      <c r="E183" s="35" t="s">
        <v>271</v>
      </c>
      <c r="F183" s="35" t="s">
        <v>20</v>
      </c>
      <c r="G183" s="35" t="s">
        <v>23</v>
      </c>
      <c r="H183" s="38">
        <v>28130</v>
      </c>
      <c r="I183" s="45" t="s">
        <v>637</v>
      </c>
      <c r="J183" s="45">
        <v>27070</v>
      </c>
      <c r="K183" s="37">
        <v>6</v>
      </c>
      <c r="L183" s="88">
        <f t="shared" si="43"/>
        <v>1624.2</v>
      </c>
      <c r="M183" s="89">
        <f t="shared" si="19"/>
        <v>1630</v>
      </c>
      <c r="N183" s="38">
        <f t="shared" si="41"/>
        <v>29760</v>
      </c>
      <c r="O183" s="10">
        <f t="shared" si="42"/>
        <v>357120</v>
      </c>
      <c r="P183" s="140"/>
    </row>
    <row r="184" spans="1:16" ht="21.75" customHeight="1" x14ac:dyDescent="0.35">
      <c r="A184" s="43">
        <v>153</v>
      </c>
      <c r="B184" s="5"/>
      <c r="C184" s="113"/>
      <c r="D184" s="31" t="s">
        <v>274</v>
      </c>
      <c r="E184" s="7" t="s">
        <v>273</v>
      </c>
      <c r="F184" s="7" t="s">
        <v>20</v>
      </c>
      <c r="G184" s="35" t="s">
        <v>580</v>
      </c>
      <c r="H184" s="132">
        <v>29610</v>
      </c>
      <c r="I184" s="79" t="s">
        <v>637</v>
      </c>
      <c r="J184" s="79">
        <v>27070</v>
      </c>
      <c r="K184" s="37"/>
      <c r="L184" s="88"/>
      <c r="M184" s="89"/>
      <c r="N184" s="38">
        <f t="shared" ref="N184:N187" si="44">H184+M184</f>
        <v>29610</v>
      </c>
      <c r="O184" s="10">
        <f t="shared" ref="O184:O187" si="45">N184*12</f>
        <v>355320</v>
      </c>
      <c r="P184" s="140"/>
    </row>
    <row r="185" spans="1:16" s="3" customFormat="1" ht="22.5" customHeight="1" x14ac:dyDescent="0.35">
      <c r="A185" s="99">
        <v>154</v>
      </c>
      <c r="B185" s="99"/>
      <c r="C185" s="105"/>
      <c r="D185" s="34" t="s">
        <v>276</v>
      </c>
      <c r="E185" s="35" t="s">
        <v>275</v>
      </c>
      <c r="F185" s="35" t="s">
        <v>20</v>
      </c>
      <c r="G185" s="35" t="s">
        <v>580</v>
      </c>
      <c r="H185" s="132">
        <v>29610</v>
      </c>
      <c r="I185" s="79" t="s">
        <v>637</v>
      </c>
      <c r="J185" s="79">
        <v>27070</v>
      </c>
      <c r="K185" s="37"/>
      <c r="L185" s="88"/>
      <c r="M185" s="89"/>
      <c r="N185" s="38">
        <f t="shared" si="44"/>
        <v>29610</v>
      </c>
      <c r="O185" s="10">
        <f t="shared" si="45"/>
        <v>355320</v>
      </c>
      <c r="P185" s="140"/>
    </row>
    <row r="186" spans="1:16" s="2" customFormat="1" ht="22.5" customHeight="1" x14ac:dyDescent="0.35">
      <c r="A186" s="43">
        <v>155</v>
      </c>
      <c r="B186" s="43"/>
      <c r="C186" s="105"/>
      <c r="D186" s="34" t="s">
        <v>278</v>
      </c>
      <c r="E186" s="35" t="s">
        <v>277</v>
      </c>
      <c r="F186" s="35" t="s">
        <v>20</v>
      </c>
      <c r="G186" s="35" t="s">
        <v>580</v>
      </c>
      <c r="H186" s="132">
        <v>29610</v>
      </c>
      <c r="I186" s="79" t="s">
        <v>637</v>
      </c>
      <c r="J186" s="79">
        <v>27070</v>
      </c>
      <c r="K186" s="37"/>
      <c r="L186" s="88"/>
      <c r="M186" s="89"/>
      <c r="N186" s="38">
        <f t="shared" si="44"/>
        <v>29610</v>
      </c>
      <c r="O186" s="10">
        <f t="shared" si="45"/>
        <v>355320</v>
      </c>
      <c r="P186" s="140"/>
    </row>
    <row r="187" spans="1:16" s="3" customFormat="1" ht="22.5" customHeight="1" x14ac:dyDescent="0.35">
      <c r="A187" s="99">
        <v>156</v>
      </c>
      <c r="B187" s="99"/>
      <c r="C187" s="105"/>
      <c r="D187" s="34" t="s">
        <v>280</v>
      </c>
      <c r="E187" s="35" t="s">
        <v>279</v>
      </c>
      <c r="F187" s="35" t="s">
        <v>20</v>
      </c>
      <c r="G187" s="35" t="s">
        <v>580</v>
      </c>
      <c r="H187" s="132">
        <v>29610</v>
      </c>
      <c r="I187" s="79" t="s">
        <v>637</v>
      </c>
      <c r="J187" s="79">
        <v>27070</v>
      </c>
      <c r="K187" s="37"/>
      <c r="L187" s="88"/>
      <c r="M187" s="89"/>
      <c r="N187" s="38">
        <f t="shared" si="44"/>
        <v>29610</v>
      </c>
      <c r="O187" s="10">
        <f t="shared" si="45"/>
        <v>355320</v>
      </c>
      <c r="P187" s="140"/>
    </row>
    <row r="188" spans="1:16" s="2" customFormat="1" ht="22.5" customHeight="1" x14ac:dyDescent="0.35">
      <c r="A188" s="24"/>
      <c r="B188" s="178"/>
      <c r="C188" s="25" t="s">
        <v>614</v>
      </c>
      <c r="D188" s="26"/>
      <c r="E188" s="27"/>
      <c r="F188" s="27"/>
      <c r="G188" s="27"/>
      <c r="H188" s="28"/>
      <c r="I188" s="29"/>
      <c r="J188" s="29"/>
      <c r="K188" s="30"/>
      <c r="L188" s="86"/>
      <c r="M188" s="87"/>
      <c r="N188" s="28"/>
      <c r="O188" s="28"/>
      <c r="P188" s="136"/>
    </row>
    <row r="189" spans="1:16" ht="21.75" customHeight="1" x14ac:dyDescent="0.35">
      <c r="A189" s="94">
        <v>157</v>
      </c>
      <c r="B189" s="94"/>
      <c r="C189" s="114"/>
      <c r="D189" s="51" t="s">
        <v>650</v>
      </c>
      <c r="E189" s="52" t="s">
        <v>281</v>
      </c>
      <c r="F189" s="52" t="s">
        <v>16</v>
      </c>
      <c r="G189" s="35" t="s">
        <v>17</v>
      </c>
      <c r="H189" s="132">
        <v>41495</v>
      </c>
      <c r="I189" s="79" t="s">
        <v>637</v>
      </c>
      <c r="J189" s="79">
        <v>41490</v>
      </c>
      <c r="K189" s="37"/>
      <c r="L189" s="88"/>
      <c r="M189" s="89"/>
      <c r="N189" s="38">
        <f t="shared" ref="N189:N197" si="46">H189+M189</f>
        <v>41495</v>
      </c>
      <c r="O189" s="10">
        <f t="shared" ref="O189:O197" si="47">N189*12</f>
        <v>497940</v>
      </c>
      <c r="P189" s="38"/>
    </row>
    <row r="190" spans="1:16" ht="21.75" customHeight="1" x14ac:dyDescent="0.35">
      <c r="A190" s="43">
        <v>158</v>
      </c>
      <c r="B190" s="43"/>
      <c r="C190" s="105"/>
      <c r="D190" s="34" t="s">
        <v>254</v>
      </c>
      <c r="E190" s="35" t="s">
        <v>282</v>
      </c>
      <c r="F190" s="35" t="s">
        <v>20</v>
      </c>
      <c r="G190" s="35" t="s">
        <v>580</v>
      </c>
      <c r="H190" s="132">
        <v>29610</v>
      </c>
      <c r="I190" s="79" t="s">
        <v>637</v>
      </c>
      <c r="J190" s="79">
        <v>27070</v>
      </c>
      <c r="K190" s="23"/>
      <c r="L190" s="84"/>
      <c r="M190" s="85"/>
      <c r="N190" s="140">
        <f t="shared" si="46"/>
        <v>29610</v>
      </c>
      <c r="O190" s="10">
        <f t="shared" si="47"/>
        <v>355320</v>
      </c>
      <c r="P190" s="140"/>
    </row>
    <row r="191" spans="1:16" ht="21.75" customHeight="1" x14ac:dyDescent="0.35">
      <c r="A191" s="94">
        <v>159</v>
      </c>
      <c r="B191" s="94">
        <v>92</v>
      </c>
      <c r="C191" s="50" t="s">
        <v>641</v>
      </c>
      <c r="D191" s="51" t="s">
        <v>254</v>
      </c>
      <c r="E191" s="52" t="s">
        <v>283</v>
      </c>
      <c r="F191" s="52" t="s">
        <v>20</v>
      </c>
      <c r="G191" s="52" t="s">
        <v>21</v>
      </c>
      <c r="H191" s="136">
        <v>28120</v>
      </c>
      <c r="I191" s="36" t="s">
        <v>638</v>
      </c>
      <c r="J191" s="36">
        <v>27620</v>
      </c>
      <c r="K191" s="23">
        <v>6</v>
      </c>
      <c r="L191" s="84">
        <f t="shared" ref="L191:L197" si="48">J191*K191%</f>
        <v>1657.2</v>
      </c>
      <c r="M191" s="85">
        <f t="shared" ref="M191" si="49">CEILING(L191,10)</f>
        <v>1660</v>
      </c>
      <c r="N191" s="140">
        <f t="shared" si="46"/>
        <v>29780</v>
      </c>
      <c r="O191" s="10">
        <f t="shared" si="47"/>
        <v>357360</v>
      </c>
      <c r="P191" s="140"/>
    </row>
    <row r="192" spans="1:16" s="2" customFormat="1" ht="22.5" customHeight="1" x14ac:dyDescent="0.35">
      <c r="A192" s="43">
        <v>160</v>
      </c>
      <c r="B192" s="43"/>
      <c r="C192" s="105"/>
      <c r="D192" s="34" t="s">
        <v>254</v>
      </c>
      <c r="E192" s="35" t="s">
        <v>284</v>
      </c>
      <c r="F192" s="35" t="s">
        <v>20</v>
      </c>
      <c r="G192" s="35" t="s">
        <v>580</v>
      </c>
      <c r="H192" s="132">
        <v>29610</v>
      </c>
      <c r="I192" s="79" t="s">
        <v>637</v>
      </c>
      <c r="J192" s="79">
        <v>27070</v>
      </c>
      <c r="K192" s="37"/>
      <c r="L192" s="88"/>
      <c r="M192" s="89"/>
      <c r="N192" s="38">
        <f t="shared" si="46"/>
        <v>29610</v>
      </c>
      <c r="O192" s="10">
        <f t="shared" si="47"/>
        <v>355320</v>
      </c>
      <c r="P192" s="38"/>
    </row>
    <row r="193" spans="1:20" ht="21.75" customHeight="1" x14ac:dyDescent="0.35">
      <c r="A193" s="94">
        <v>161</v>
      </c>
      <c r="B193" s="75">
        <v>93</v>
      </c>
      <c r="C193" s="59" t="s">
        <v>286</v>
      </c>
      <c r="D193" s="31" t="s">
        <v>19</v>
      </c>
      <c r="E193" s="7" t="s">
        <v>285</v>
      </c>
      <c r="F193" s="7" t="s">
        <v>20</v>
      </c>
      <c r="G193" s="7" t="s">
        <v>23</v>
      </c>
      <c r="H193" s="135">
        <v>22410</v>
      </c>
      <c r="I193" s="32" t="s">
        <v>638</v>
      </c>
      <c r="J193" s="32">
        <v>21160</v>
      </c>
      <c r="K193" s="9">
        <v>6</v>
      </c>
      <c r="L193" s="81">
        <f t="shared" si="48"/>
        <v>1269.5999999999999</v>
      </c>
      <c r="M193" s="82">
        <f t="shared" si="19"/>
        <v>1270</v>
      </c>
      <c r="N193" s="133">
        <f t="shared" si="46"/>
        <v>23680</v>
      </c>
      <c r="O193" s="10">
        <f t="shared" si="47"/>
        <v>284160</v>
      </c>
      <c r="P193" s="133"/>
    </row>
    <row r="194" spans="1:20" ht="21.75" customHeight="1" x14ac:dyDescent="0.35">
      <c r="A194" s="43">
        <v>162</v>
      </c>
      <c r="B194" s="43">
        <v>94</v>
      </c>
      <c r="C194" s="33" t="s">
        <v>288</v>
      </c>
      <c r="D194" s="34" t="s">
        <v>268</v>
      </c>
      <c r="E194" s="35" t="s">
        <v>287</v>
      </c>
      <c r="F194" s="35" t="s">
        <v>20</v>
      </c>
      <c r="G194" s="35" t="s">
        <v>21</v>
      </c>
      <c r="H194" s="136">
        <v>28120</v>
      </c>
      <c r="I194" s="36" t="s">
        <v>638</v>
      </c>
      <c r="J194" s="36">
        <v>27620</v>
      </c>
      <c r="K194" s="37">
        <v>6</v>
      </c>
      <c r="L194" s="88">
        <f t="shared" si="48"/>
        <v>1657.2</v>
      </c>
      <c r="M194" s="89">
        <f t="shared" si="19"/>
        <v>1660</v>
      </c>
      <c r="N194" s="38">
        <f t="shared" si="46"/>
        <v>29780</v>
      </c>
      <c r="O194" s="10">
        <f t="shared" si="47"/>
        <v>357360</v>
      </c>
      <c r="P194" s="38"/>
    </row>
    <row r="195" spans="1:20" ht="21.75" customHeight="1" x14ac:dyDescent="0.35">
      <c r="A195" s="94">
        <v>163</v>
      </c>
      <c r="B195" s="94">
        <v>95</v>
      </c>
      <c r="C195" s="33" t="s">
        <v>592</v>
      </c>
      <c r="D195" s="34" t="s">
        <v>268</v>
      </c>
      <c r="E195" s="35" t="s">
        <v>289</v>
      </c>
      <c r="F195" s="35" t="s">
        <v>20</v>
      </c>
      <c r="G195" s="35" t="s">
        <v>21</v>
      </c>
      <c r="H195" s="136">
        <v>33540</v>
      </c>
      <c r="I195" s="36" t="s">
        <v>638</v>
      </c>
      <c r="J195" s="36">
        <v>27620</v>
      </c>
      <c r="K195" s="37">
        <v>6</v>
      </c>
      <c r="L195" s="88">
        <f t="shared" si="48"/>
        <v>1657.2</v>
      </c>
      <c r="M195" s="89">
        <f t="shared" si="19"/>
        <v>1660</v>
      </c>
      <c r="N195" s="38">
        <f t="shared" si="46"/>
        <v>35200</v>
      </c>
      <c r="O195" s="10">
        <f t="shared" si="47"/>
        <v>422400</v>
      </c>
      <c r="P195" s="38"/>
    </row>
    <row r="196" spans="1:20" ht="21.75" customHeight="1" x14ac:dyDescent="0.35">
      <c r="A196" s="43">
        <v>164</v>
      </c>
      <c r="B196" s="18"/>
      <c r="C196" s="107"/>
      <c r="D196" s="40" t="s">
        <v>291</v>
      </c>
      <c r="E196" s="41" t="s">
        <v>290</v>
      </c>
      <c r="F196" s="41" t="s">
        <v>20</v>
      </c>
      <c r="G196" s="35" t="s">
        <v>580</v>
      </c>
      <c r="H196" s="132">
        <v>29610</v>
      </c>
      <c r="I196" s="79" t="s">
        <v>637</v>
      </c>
      <c r="J196" s="79">
        <v>27070</v>
      </c>
      <c r="K196" s="23"/>
      <c r="L196" s="84"/>
      <c r="M196" s="85"/>
      <c r="N196" s="140">
        <f t="shared" si="46"/>
        <v>29610</v>
      </c>
      <c r="O196" s="10">
        <f t="shared" si="47"/>
        <v>355320</v>
      </c>
      <c r="P196" s="140"/>
    </row>
    <row r="197" spans="1:20" s="2" customFormat="1" ht="22.5" customHeight="1" thickBot="1" x14ac:dyDescent="0.4">
      <c r="A197" s="125">
        <v>165</v>
      </c>
      <c r="B197" s="125">
        <v>96</v>
      </c>
      <c r="C197" s="126" t="s">
        <v>293</v>
      </c>
      <c r="D197" s="90" t="s">
        <v>28</v>
      </c>
      <c r="E197" s="91" t="s">
        <v>292</v>
      </c>
      <c r="F197" s="91" t="s">
        <v>44</v>
      </c>
      <c r="G197" s="91" t="s">
        <v>48</v>
      </c>
      <c r="H197" s="118">
        <v>17550</v>
      </c>
      <c r="I197" s="96" t="s">
        <v>638</v>
      </c>
      <c r="J197" s="96">
        <v>14890</v>
      </c>
      <c r="K197" s="119">
        <v>6</v>
      </c>
      <c r="L197" s="120">
        <f t="shared" si="48"/>
        <v>893.4</v>
      </c>
      <c r="M197" s="121">
        <f t="shared" si="19"/>
        <v>900</v>
      </c>
      <c r="N197" s="118">
        <f t="shared" si="46"/>
        <v>18450</v>
      </c>
      <c r="O197" s="103">
        <f t="shared" si="47"/>
        <v>221400</v>
      </c>
      <c r="P197" s="118"/>
    </row>
    <row r="198" spans="1:20" ht="21.75" customHeight="1" thickTop="1" x14ac:dyDescent="0.35">
      <c r="A198" s="63"/>
      <c r="B198" s="179"/>
      <c r="C198" s="64" t="s">
        <v>296</v>
      </c>
      <c r="D198" s="13"/>
      <c r="E198" s="14"/>
      <c r="F198" s="14"/>
      <c r="G198" s="14"/>
      <c r="H198" s="15"/>
      <c r="I198" s="16"/>
      <c r="J198" s="16"/>
      <c r="K198" s="17"/>
      <c r="L198" s="97"/>
      <c r="M198" s="98"/>
      <c r="N198" s="15"/>
      <c r="O198" s="15"/>
      <c r="P198" s="148"/>
    </row>
    <row r="199" spans="1:20" ht="21.75" customHeight="1" x14ac:dyDescent="0.35">
      <c r="A199" s="43">
        <v>166</v>
      </c>
      <c r="B199" s="43">
        <v>97</v>
      </c>
      <c r="C199" s="33" t="s">
        <v>295</v>
      </c>
      <c r="D199" s="34" t="s">
        <v>569</v>
      </c>
      <c r="E199" s="35" t="s">
        <v>294</v>
      </c>
      <c r="F199" s="35" t="s">
        <v>16</v>
      </c>
      <c r="G199" s="35" t="s">
        <v>68</v>
      </c>
      <c r="H199" s="136">
        <v>52390</v>
      </c>
      <c r="I199" s="36" t="s">
        <v>637</v>
      </c>
      <c r="J199" s="36">
        <v>56210</v>
      </c>
      <c r="K199" s="37">
        <v>6</v>
      </c>
      <c r="L199" s="88">
        <f t="shared" ref="L199:L212" si="50">J199*K199%</f>
        <v>3372.6</v>
      </c>
      <c r="M199" s="89">
        <f t="shared" si="19"/>
        <v>3380</v>
      </c>
      <c r="N199" s="38">
        <f t="shared" ref="N199:N214" si="51">H199+M199</f>
        <v>55770</v>
      </c>
      <c r="O199" s="270">
        <f t="shared" ref="O199:O214" si="52">N199*12</f>
        <v>669240</v>
      </c>
      <c r="P199" s="38"/>
    </row>
    <row r="200" spans="1:20" s="269" customFormat="1" ht="21.75" customHeight="1" x14ac:dyDescent="0.35">
      <c r="A200" s="24"/>
      <c r="B200" s="178"/>
      <c r="C200" s="189" t="s">
        <v>680</v>
      </c>
      <c r="D200" s="26"/>
      <c r="E200" s="27"/>
      <c r="F200" s="27"/>
      <c r="G200" s="27"/>
      <c r="H200" s="28"/>
      <c r="I200" s="29"/>
      <c r="J200" s="29"/>
      <c r="K200" s="30"/>
      <c r="L200" s="86"/>
      <c r="M200" s="87"/>
      <c r="N200" s="28"/>
      <c r="O200" s="87"/>
      <c r="P200" s="149"/>
      <c r="Q200" s="268"/>
      <c r="R200" s="268"/>
      <c r="S200" s="268"/>
      <c r="T200" s="268"/>
    </row>
    <row r="201" spans="1:20" s="2" customFormat="1" ht="22.5" customHeight="1" x14ac:dyDescent="0.35">
      <c r="A201" s="43">
        <v>167</v>
      </c>
      <c r="B201" s="43">
        <v>98</v>
      </c>
      <c r="C201" s="33" t="s">
        <v>299</v>
      </c>
      <c r="D201" s="34" t="s">
        <v>298</v>
      </c>
      <c r="E201" s="35" t="s">
        <v>297</v>
      </c>
      <c r="F201" s="35" t="s">
        <v>16</v>
      </c>
      <c r="G201" s="35" t="s">
        <v>17</v>
      </c>
      <c r="H201" s="136">
        <v>43390</v>
      </c>
      <c r="I201" s="36" t="s">
        <v>637</v>
      </c>
      <c r="J201" s="36">
        <v>41490</v>
      </c>
      <c r="K201" s="37">
        <v>6</v>
      </c>
      <c r="L201" s="88">
        <f t="shared" si="50"/>
        <v>2489.4</v>
      </c>
      <c r="M201" s="89">
        <f t="shared" si="19"/>
        <v>2490</v>
      </c>
      <c r="N201" s="38">
        <f t="shared" si="51"/>
        <v>45880</v>
      </c>
      <c r="O201" s="270">
        <f t="shared" si="52"/>
        <v>550560</v>
      </c>
      <c r="P201" s="38"/>
    </row>
    <row r="202" spans="1:20" s="2" customFormat="1" ht="22.5" customHeight="1" x14ac:dyDescent="0.35">
      <c r="A202" s="5">
        <v>168</v>
      </c>
      <c r="B202" s="5"/>
      <c r="C202" s="105"/>
      <c r="D202" s="34" t="s">
        <v>301</v>
      </c>
      <c r="E202" s="35" t="s">
        <v>300</v>
      </c>
      <c r="F202" s="35" t="s">
        <v>20</v>
      </c>
      <c r="G202" s="35" t="s">
        <v>580</v>
      </c>
      <c r="H202" s="132">
        <v>29610</v>
      </c>
      <c r="I202" s="79" t="s">
        <v>637</v>
      </c>
      <c r="J202" s="79">
        <v>27070</v>
      </c>
      <c r="K202" s="23"/>
      <c r="L202" s="84"/>
      <c r="M202" s="85"/>
      <c r="N202" s="140">
        <f t="shared" si="51"/>
        <v>29610</v>
      </c>
      <c r="O202" s="10">
        <f t="shared" si="52"/>
        <v>355320</v>
      </c>
      <c r="P202" s="140"/>
    </row>
    <row r="203" spans="1:20" ht="21.75" customHeight="1" x14ac:dyDescent="0.35">
      <c r="A203" s="5">
        <v>169</v>
      </c>
      <c r="B203" s="5">
        <v>99</v>
      </c>
      <c r="C203" s="33" t="s">
        <v>303</v>
      </c>
      <c r="D203" s="34" t="s">
        <v>301</v>
      </c>
      <c r="E203" s="35" t="s">
        <v>302</v>
      </c>
      <c r="F203" s="35" t="s">
        <v>20</v>
      </c>
      <c r="G203" s="35" t="s">
        <v>21</v>
      </c>
      <c r="H203" s="136">
        <v>36020</v>
      </c>
      <c r="I203" s="36" t="s">
        <v>637</v>
      </c>
      <c r="J203" s="36">
        <v>40880</v>
      </c>
      <c r="K203" s="37">
        <v>6</v>
      </c>
      <c r="L203" s="88">
        <f t="shared" si="50"/>
        <v>2452.7999999999997</v>
      </c>
      <c r="M203" s="89">
        <f t="shared" si="19"/>
        <v>2460</v>
      </c>
      <c r="N203" s="38">
        <f t="shared" si="51"/>
        <v>38480</v>
      </c>
      <c r="O203" s="10">
        <f t="shared" si="52"/>
        <v>461760</v>
      </c>
      <c r="P203" s="38"/>
    </row>
    <row r="204" spans="1:20" ht="21.75" customHeight="1" x14ac:dyDescent="0.35">
      <c r="A204" s="5">
        <v>170</v>
      </c>
      <c r="B204" s="5">
        <v>100</v>
      </c>
      <c r="C204" s="33" t="s">
        <v>563</v>
      </c>
      <c r="D204" s="34" t="s">
        <v>301</v>
      </c>
      <c r="E204" s="35" t="s">
        <v>304</v>
      </c>
      <c r="F204" s="35" t="s">
        <v>20</v>
      </c>
      <c r="G204" s="35" t="s">
        <v>23</v>
      </c>
      <c r="H204" s="136">
        <v>22770</v>
      </c>
      <c r="I204" s="36" t="s">
        <v>638</v>
      </c>
      <c r="J204" s="36">
        <v>21160</v>
      </c>
      <c r="K204" s="37">
        <v>6</v>
      </c>
      <c r="L204" s="88">
        <f t="shared" si="50"/>
        <v>1269.5999999999999</v>
      </c>
      <c r="M204" s="89">
        <f t="shared" si="19"/>
        <v>1270</v>
      </c>
      <c r="N204" s="38">
        <f t="shared" si="51"/>
        <v>24040</v>
      </c>
      <c r="O204" s="10">
        <f t="shared" si="52"/>
        <v>288480</v>
      </c>
      <c r="P204" s="38"/>
    </row>
    <row r="205" spans="1:20" ht="21.75" customHeight="1" x14ac:dyDescent="0.35">
      <c r="A205" s="5">
        <v>171</v>
      </c>
      <c r="B205" s="5"/>
      <c r="C205" s="105"/>
      <c r="D205" s="34" t="s">
        <v>301</v>
      </c>
      <c r="E205" s="35" t="s">
        <v>305</v>
      </c>
      <c r="F205" s="35" t="s">
        <v>20</v>
      </c>
      <c r="G205" s="35" t="s">
        <v>580</v>
      </c>
      <c r="H205" s="132">
        <v>29610</v>
      </c>
      <c r="I205" s="79" t="s">
        <v>637</v>
      </c>
      <c r="J205" s="79">
        <v>27070</v>
      </c>
      <c r="K205" s="23"/>
      <c r="L205" s="84"/>
      <c r="M205" s="85"/>
      <c r="N205" s="140">
        <f t="shared" si="51"/>
        <v>29610</v>
      </c>
      <c r="O205" s="10">
        <f t="shared" si="52"/>
        <v>355320</v>
      </c>
      <c r="P205" s="140"/>
    </row>
    <row r="206" spans="1:20" s="2" customFormat="1" ht="22.5" customHeight="1" x14ac:dyDescent="0.35">
      <c r="A206" s="5">
        <v>172</v>
      </c>
      <c r="B206" s="5"/>
      <c r="C206" s="105"/>
      <c r="D206" s="34" t="s">
        <v>301</v>
      </c>
      <c r="E206" s="35" t="s">
        <v>306</v>
      </c>
      <c r="F206" s="35" t="s">
        <v>20</v>
      </c>
      <c r="G206" s="35" t="s">
        <v>580</v>
      </c>
      <c r="H206" s="132">
        <v>29610</v>
      </c>
      <c r="I206" s="79" t="s">
        <v>637</v>
      </c>
      <c r="J206" s="79">
        <v>27070</v>
      </c>
      <c r="K206" s="23"/>
      <c r="L206" s="84"/>
      <c r="M206" s="85"/>
      <c r="N206" s="140">
        <f t="shared" si="51"/>
        <v>29610</v>
      </c>
      <c r="O206" s="10">
        <f t="shared" si="52"/>
        <v>355320</v>
      </c>
      <c r="P206" s="140"/>
    </row>
    <row r="207" spans="1:20" ht="21.75" customHeight="1" x14ac:dyDescent="0.35">
      <c r="A207" s="5">
        <v>173</v>
      </c>
      <c r="B207" s="5">
        <v>101</v>
      </c>
      <c r="C207" s="33" t="s">
        <v>309</v>
      </c>
      <c r="D207" s="34" t="s">
        <v>308</v>
      </c>
      <c r="E207" s="35" t="s">
        <v>307</v>
      </c>
      <c r="F207" s="35" t="s">
        <v>20</v>
      </c>
      <c r="G207" s="35" t="s">
        <v>23</v>
      </c>
      <c r="H207" s="136">
        <v>24250</v>
      </c>
      <c r="I207" s="36" t="s">
        <v>638</v>
      </c>
      <c r="J207" s="36">
        <v>21160</v>
      </c>
      <c r="K207" s="37">
        <v>6</v>
      </c>
      <c r="L207" s="88">
        <f t="shared" si="50"/>
        <v>1269.5999999999999</v>
      </c>
      <c r="M207" s="89">
        <f t="shared" si="19"/>
        <v>1270</v>
      </c>
      <c r="N207" s="38">
        <f t="shared" si="51"/>
        <v>25520</v>
      </c>
      <c r="O207" s="10">
        <f t="shared" si="52"/>
        <v>306240</v>
      </c>
      <c r="P207" s="38"/>
    </row>
    <row r="208" spans="1:20" ht="21.75" customHeight="1" x14ac:dyDescent="0.35">
      <c r="A208" s="5">
        <v>174</v>
      </c>
      <c r="B208" s="5">
        <v>102</v>
      </c>
      <c r="C208" s="33" t="s">
        <v>311</v>
      </c>
      <c r="D208" s="34" t="s">
        <v>308</v>
      </c>
      <c r="E208" s="35" t="s">
        <v>310</v>
      </c>
      <c r="F208" s="35" t="s">
        <v>20</v>
      </c>
      <c r="G208" s="35" t="s">
        <v>21</v>
      </c>
      <c r="H208" s="136">
        <v>39870</v>
      </c>
      <c r="I208" s="36" t="s">
        <v>637</v>
      </c>
      <c r="J208" s="36">
        <v>40880</v>
      </c>
      <c r="K208" s="37">
        <v>6</v>
      </c>
      <c r="L208" s="88">
        <f t="shared" si="50"/>
        <v>2452.7999999999997</v>
      </c>
      <c r="M208" s="89">
        <f t="shared" si="19"/>
        <v>2460</v>
      </c>
      <c r="N208" s="38">
        <f t="shared" si="51"/>
        <v>42330</v>
      </c>
      <c r="O208" s="10">
        <f t="shared" si="52"/>
        <v>507960</v>
      </c>
      <c r="P208" s="38"/>
    </row>
    <row r="209" spans="1:16" s="2" customFormat="1" ht="22.5" customHeight="1" x14ac:dyDescent="0.35">
      <c r="A209" s="5">
        <v>175</v>
      </c>
      <c r="B209" s="5">
        <v>103</v>
      </c>
      <c r="C209" s="33" t="s">
        <v>314</v>
      </c>
      <c r="D209" s="34" t="s">
        <v>313</v>
      </c>
      <c r="E209" s="35" t="s">
        <v>312</v>
      </c>
      <c r="F209" s="35" t="s">
        <v>20</v>
      </c>
      <c r="G209" s="35" t="s">
        <v>21</v>
      </c>
      <c r="H209" s="136">
        <v>39320</v>
      </c>
      <c r="I209" s="36" t="s">
        <v>637</v>
      </c>
      <c r="J209" s="36">
        <v>40880</v>
      </c>
      <c r="K209" s="37">
        <v>6</v>
      </c>
      <c r="L209" s="88">
        <f t="shared" si="50"/>
        <v>2452.7999999999997</v>
      </c>
      <c r="M209" s="89">
        <f t="shared" si="19"/>
        <v>2460</v>
      </c>
      <c r="N209" s="38">
        <f t="shared" si="51"/>
        <v>41780</v>
      </c>
      <c r="O209" s="10">
        <f t="shared" si="52"/>
        <v>501360</v>
      </c>
      <c r="P209" s="38"/>
    </row>
    <row r="210" spans="1:16" s="2" customFormat="1" ht="22.5" customHeight="1" x14ac:dyDescent="0.35">
      <c r="A210" s="5">
        <v>176</v>
      </c>
      <c r="B210" s="5"/>
      <c r="C210" s="105"/>
      <c r="D210" s="34" t="s">
        <v>28</v>
      </c>
      <c r="E210" s="35" t="s">
        <v>315</v>
      </c>
      <c r="F210" s="35" t="s">
        <v>44</v>
      </c>
      <c r="G210" s="35" t="s">
        <v>652</v>
      </c>
      <c r="H210" s="132">
        <v>24825</v>
      </c>
      <c r="I210" s="42" t="s">
        <v>637</v>
      </c>
      <c r="J210" s="79">
        <v>21650</v>
      </c>
      <c r="K210" s="23"/>
      <c r="L210" s="84"/>
      <c r="M210" s="85"/>
      <c r="N210" s="140">
        <f t="shared" si="51"/>
        <v>24825</v>
      </c>
      <c r="O210" s="10">
        <f t="shared" si="52"/>
        <v>297900</v>
      </c>
      <c r="P210" s="140"/>
    </row>
    <row r="211" spans="1:16" ht="21.75" customHeight="1" x14ac:dyDescent="0.35">
      <c r="A211" s="5">
        <v>177</v>
      </c>
      <c r="B211" s="5">
        <v>104</v>
      </c>
      <c r="C211" s="33" t="s">
        <v>587</v>
      </c>
      <c r="D211" s="34" t="s">
        <v>28</v>
      </c>
      <c r="E211" s="35" t="s">
        <v>316</v>
      </c>
      <c r="F211" s="35" t="s">
        <v>44</v>
      </c>
      <c r="G211" s="35" t="s">
        <v>48</v>
      </c>
      <c r="H211" s="136">
        <v>17550</v>
      </c>
      <c r="I211" s="36" t="s">
        <v>638</v>
      </c>
      <c r="J211" s="36">
        <v>14890</v>
      </c>
      <c r="K211" s="37">
        <v>6</v>
      </c>
      <c r="L211" s="88">
        <f t="shared" si="50"/>
        <v>893.4</v>
      </c>
      <c r="M211" s="89">
        <f t="shared" si="19"/>
        <v>900</v>
      </c>
      <c r="N211" s="38">
        <f t="shared" si="51"/>
        <v>18450</v>
      </c>
      <c r="O211" s="10">
        <f t="shared" si="52"/>
        <v>221400</v>
      </c>
      <c r="P211" s="38"/>
    </row>
    <row r="212" spans="1:16" s="2" customFormat="1" ht="22.5" customHeight="1" x14ac:dyDescent="0.35">
      <c r="A212" s="5">
        <v>178</v>
      </c>
      <c r="B212" s="43">
        <v>105</v>
      </c>
      <c r="C212" s="44" t="s">
        <v>318</v>
      </c>
      <c r="D212" s="40" t="s">
        <v>28</v>
      </c>
      <c r="E212" s="41" t="s">
        <v>317</v>
      </c>
      <c r="F212" s="41" t="s">
        <v>44</v>
      </c>
      <c r="G212" s="41" t="s">
        <v>45</v>
      </c>
      <c r="H212" s="137">
        <v>22520</v>
      </c>
      <c r="I212" s="42" t="s">
        <v>638</v>
      </c>
      <c r="J212" s="42">
        <v>22090</v>
      </c>
      <c r="K212" s="23">
        <v>6</v>
      </c>
      <c r="L212" s="84">
        <f t="shared" si="50"/>
        <v>1325.3999999999999</v>
      </c>
      <c r="M212" s="85">
        <f t="shared" si="19"/>
        <v>1330</v>
      </c>
      <c r="N212" s="140">
        <f t="shared" si="51"/>
        <v>23850</v>
      </c>
      <c r="O212" s="10">
        <f t="shared" si="52"/>
        <v>286200</v>
      </c>
      <c r="P212" s="140"/>
    </row>
    <row r="213" spans="1:16" ht="21.75" customHeight="1" x14ac:dyDescent="0.35">
      <c r="A213" s="5">
        <v>179</v>
      </c>
      <c r="B213" s="5"/>
      <c r="C213" s="105"/>
      <c r="D213" s="34" t="s">
        <v>28</v>
      </c>
      <c r="E213" s="35" t="s">
        <v>319</v>
      </c>
      <c r="F213" s="35" t="s">
        <v>44</v>
      </c>
      <c r="G213" s="35" t="s">
        <v>652</v>
      </c>
      <c r="H213" s="132">
        <v>24825</v>
      </c>
      <c r="I213" s="42" t="s">
        <v>637</v>
      </c>
      <c r="J213" s="79">
        <v>21650</v>
      </c>
      <c r="K213" s="23"/>
      <c r="L213" s="84"/>
      <c r="M213" s="85"/>
      <c r="N213" s="140">
        <f t="shared" si="51"/>
        <v>24825</v>
      </c>
      <c r="O213" s="10">
        <f t="shared" si="52"/>
        <v>297900</v>
      </c>
      <c r="P213" s="140"/>
    </row>
    <row r="214" spans="1:16" ht="21.75" customHeight="1" x14ac:dyDescent="0.35">
      <c r="A214" s="5">
        <v>180</v>
      </c>
      <c r="B214" s="5"/>
      <c r="C214" s="105"/>
      <c r="D214" s="34" t="s">
        <v>28</v>
      </c>
      <c r="E214" s="35" t="s">
        <v>320</v>
      </c>
      <c r="F214" s="35" t="s">
        <v>44</v>
      </c>
      <c r="G214" s="35" t="s">
        <v>652</v>
      </c>
      <c r="H214" s="132">
        <v>24825</v>
      </c>
      <c r="I214" s="42" t="s">
        <v>637</v>
      </c>
      <c r="J214" s="79">
        <v>21650</v>
      </c>
      <c r="K214" s="23"/>
      <c r="L214" s="84"/>
      <c r="M214" s="85"/>
      <c r="N214" s="140">
        <f t="shared" si="51"/>
        <v>24825</v>
      </c>
      <c r="O214" s="10">
        <f t="shared" si="52"/>
        <v>297900</v>
      </c>
      <c r="P214" s="140"/>
    </row>
    <row r="215" spans="1:16" ht="21.75" customHeight="1" x14ac:dyDescent="0.35">
      <c r="A215" s="24"/>
      <c r="B215" s="178"/>
      <c r="C215" s="25" t="s">
        <v>615</v>
      </c>
      <c r="D215" s="26"/>
      <c r="E215" s="27"/>
      <c r="F215" s="27"/>
      <c r="G215" s="27"/>
      <c r="H215" s="28"/>
      <c r="I215" s="29"/>
      <c r="J215" s="29"/>
      <c r="K215" s="30"/>
      <c r="L215" s="86"/>
      <c r="M215" s="87"/>
      <c r="N215" s="28"/>
      <c r="O215" s="28"/>
      <c r="P215" s="136"/>
    </row>
    <row r="216" spans="1:16" s="2" customFormat="1" ht="22.5" customHeight="1" x14ac:dyDescent="0.35">
      <c r="A216" s="43">
        <v>181</v>
      </c>
      <c r="B216" s="43"/>
      <c r="C216" s="115"/>
      <c r="D216" s="34" t="s">
        <v>322</v>
      </c>
      <c r="E216" s="35" t="s">
        <v>321</v>
      </c>
      <c r="F216" s="35" t="s">
        <v>16</v>
      </c>
      <c r="G216" s="35" t="s">
        <v>17</v>
      </c>
      <c r="H216" s="136">
        <v>41495</v>
      </c>
      <c r="I216" s="79" t="s">
        <v>637</v>
      </c>
      <c r="J216" s="79">
        <v>41490</v>
      </c>
      <c r="K216" s="37"/>
      <c r="L216" s="88"/>
      <c r="M216" s="89"/>
      <c r="N216" s="38">
        <f t="shared" ref="N216:N222" si="53">H216+M216</f>
        <v>41495</v>
      </c>
      <c r="O216" s="10">
        <f t="shared" ref="O216:O222" si="54">N216*12</f>
        <v>497940</v>
      </c>
      <c r="P216" s="38"/>
    </row>
    <row r="217" spans="1:16" ht="21.75" customHeight="1" x14ac:dyDescent="0.35">
      <c r="A217" s="5">
        <v>182</v>
      </c>
      <c r="B217" s="5">
        <v>106</v>
      </c>
      <c r="C217" s="6" t="s">
        <v>324</v>
      </c>
      <c r="D217" s="31" t="s">
        <v>301</v>
      </c>
      <c r="E217" s="7" t="s">
        <v>323</v>
      </c>
      <c r="F217" s="7" t="s">
        <v>20</v>
      </c>
      <c r="G217" s="7" t="s">
        <v>21</v>
      </c>
      <c r="H217" s="135">
        <v>34910</v>
      </c>
      <c r="I217" s="32" t="s">
        <v>637</v>
      </c>
      <c r="J217" s="32">
        <v>40880</v>
      </c>
      <c r="K217" s="9">
        <v>6</v>
      </c>
      <c r="L217" s="81">
        <f t="shared" ref="L217:L222" si="55">J217*K217%</f>
        <v>2452.7999999999997</v>
      </c>
      <c r="M217" s="82">
        <f t="shared" si="19"/>
        <v>2460</v>
      </c>
      <c r="N217" s="133">
        <f t="shared" si="53"/>
        <v>37370</v>
      </c>
      <c r="O217" s="10">
        <f t="shared" si="54"/>
        <v>448440</v>
      </c>
      <c r="P217" s="133"/>
    </row>
    <row r="218" spans="1:16" ht="21.75" customHeight="1" x14ac:dyDescent="0.35">
      <c r="A218" s="43">
        <v>183</v>
      </c>
      <c r="B218" s="43">
        <v>107</v>
      </c>
      <c r="C218" s="33" t="s">
        <v>326</v>
      </c>
      <c r="D218" s="34" t="s">
        <v>301</v>
      </c>
      <c r="E218" s="35" t="s">
        <v>325</v>
      </c>
      <c r="F218" s="35" t="s">
        <v>20</v>
      </c>
      <c r="G218" s="35" t="s">
        <v>21</v>
      </c>
      <c r="H218" s="136">
        <v>39320</v>
      </c>
      <c r="I218" s="36" t="s">
        <v>637</v>
      </c>
      <c r="J218" s="36">
        <v>40880</v>
      </c>
      <c r="K218" s="37">
        <v>6</v>
      </c>
      <c r="L218" s="88">
        <f t="shared" si="55"/>
        <v>2452.7999999999997</v>
      </c>
      <c r="M218" s="89">
        <f t="shared" si="19"/>
        <v>2460</v>
      </c>
      <c r="N218" s="38">
        <f t="shared" si="53"/>
        <v>41780</v>
      </c>
      <c r="O218" s="10">
        <f t="shared" si="54"/>
        <v>501360</v>
      </c>
      <c r="P218" s="38"/>
    </row>
    <row r="219" spans="1:16" ht="21.75" customHeight="1" x14ac:dyDescent="0.35">
      <c r="A219" s="5">
        <v>184</v>
      </c>
      <c r="B219" s="5">
        <v>108</v>
      </c>
      <c r="C219" s="33" t="s">
        <v>328</v>
      </c>
      <c r="D219" s="34" t="s">
        <v>301</v>
      </c>
      <c r="E219" s="35" t="s">
        <v>327</v>
      </c>
      <c r="F219" s="35" t="s">
        <v>20</v>
      </c>
      <c r="G219" s="35" t="s">
        <v>21</v>
      </c>
      <c r="H219" s="136">
        <v>44010</v>
      </c>
      <c r="I219" s="36" t="s">
        <v>637</v>
      </c>
      <c r="J219" s="36">
        <v>40880</v>
      </c>
      <c r="K219" s="37">
        <v>6</v>
      </c>
      <c r="L219" s="88">
        <f t="shared" si="55"/>
        <v>2452.7999999999997</v>
      </c>
      <c r="M219" s="89">
        <f t="shared" si="19"/>
        <v>2460</v>
      </c>
      <c r="N219" s="38">
        <f t="shared" si="53"/>
        <v>46470</v>
      </c>
      <c r="O219" s="10">
        <f t="shared" si="54"/>
        <v>557640</v>
      </c>
      <c r="P219" s="38"/>
    </row>
    <row r="220" spans="1:16" ht="21.75" customHeight="1" x14ac:dyDescent="0.35">
      <c r="A220" s="43">
        <v>185</v>
      </c>
      <c r="B220" s="43"/>
      <c r="C220" s="105"/>
      <c r="D220" s="34" t="s">
        <v>301</v>
      </c>
      <c r="E220" s="35" t="s">
        <v>329</v>
      </c>
      <c r="F220" s="35" t="s">
        <v>20</v>
      </c>
      <c r="G220" s="35" t="s">
        <v>580</v>
      </c>
      <c r="H220" s="132">
        <v>29610</v>
      </c>
      <c r="I220" s="79" t="s">
        <v>637</v>
      </c>
      <c r="J220" s="79">
        <v>27070</v>
      </c>
      <c r="K220" s="37"/>
      <c r="L220" s="84"/>
      <c r="M220" s="85"/>
      <c r="N220" s="140">
        <f t="shared" si="53"/>
        <v>29610</v>
      </c>
      <c r="O220" s="10">
        <f t="shared" si="54"/>
        <v>355320</v>
      </c>
      <c r="P220" s="140"/>
    </row>
    <row r="221" spans="1:16" s="2" customFormat="1" ht="22.5" customHeight="1" x14ac:dyDescent="0.35">
      <c r="A221" s="5">
        <v>186</v>
      </c>
      <c r="B221" s="5">
        <v>109</v>
      </c>
      <c r="C221" s="33" t="s">
        <v>331</v>
      </c>
      <c r="D221" s="34" t="s">
        <v>28</v>
      </c>
      <c r="E221" s="35" t="s">
        <v>330</v>
      </c>
      <c r="F221" s="35" t="s">
        <v>44</v>
      </c>
      <c r="G221" s="35" t="s">
        <v>45</v>
      </c>
      <c r="H221" s="136">
        <v>21300</v>
      </c>
      <c r="I221" s="36" t="s">
        <v>638</v>
      </c>
      <c r="J221" s="36">
        <v>22090</v>
      </c>
      <c r="K221" s="37">
        <v>6</v>
      </c>
      <c r="L221" s="88">
        <f t="shared" si="55"/>
        <v>1325.3999999999999</v>
      </c>
      <c r="M221" s="89">
        <f t="shared" ref="M221:M287" si="56">CEILING(L221,10)</f>
        <v>1330</v>
      </c>
      <c r="N221" s="38">
        <f t="shared" si="53"/>
        <v>22630</v>
      </c>
      <c r="O221" s="10">
        <f t="shared" si="54"/>
        <v>271560</v>
      </c>
      <c r="P221" s="38"/>
    </row>
    <row r="222" spans="1:16" s="2" customFormat="1" ht="22.5" customHeight="1" x14ac:dyDescent="0.35">
      <c r="A222" s="43">
        <v>187</v>
      </c>
      <c r="B222" s="18">
        <v>110</v>
      </c>
      <c r="C222" s="44" t="s">
        <v>586</v>
      </c>
      <c r="D222" s="40" t="s">
        <v>28</v>
      </c>
      <c r="E222" s="41" t="s">
        <v>332</v>
      </c>
      <c r="F222" s="41" t="s">
        <v>44</v>
      </c>
      <c r="G222" s="41" t="s">
        <v>585</v>
      </c>
      <c r="H222" s="137">
        <v>17240</v>
      </c>
      <c r="I222" s="42" t="s">
        <v>638</v>
      </c>
      <c r="J222" s="42">
        <v>14890</v>
      </c>
      <c r="K222" s="37">
        <v>6</v>
      </c>
      <c r="L222" s="84">
        <f t="shared" si="55"/>
        <v>893.4</v>
      </c>
      <c r="M222" s="85">
        <f t="shared" si="56"/>
        <v>900</v>
      </c>
      <c r="N222" s="140">
        <f t="shared" si="53"/>
        <v>18140</v>
      </c>
      <c r="O222" s="10">
        <f t="shared" si="54"/>
        <v>217680</v>
      </c>
      <c r="P222" s="140"/>
    </row>
    <row r="223" spans="1:16" ht="21.75" customHeight="1" x14ac:dyDescent="0.35">
      <c r="A223" s="24"/>
      <c r="B223" s="178"/>
      <c r="C223" s="25" t="s">
        <v>616</v>
      </c>
      <c r="D223" s="26"/>
      <c r="E223" s="27"/>
      <c r="F223" s="27"/>
      <c r="G223" s="27"/>
      <c r="H223" s="28"/>
      <c r="I223" s="29"/>
      <c r="J223" s="29"/>
      <c r="K223" s="30"/>
      <c r="L223" s="86"/>
      <c r="M223" s="87"/>
      <c r="N223" s="28"/>
      <c r="O223" s="28"/>
      <c r="P223" s="136"/>
    </row>
    <row r="224" spans="1:16" ht="21.75" customHeight="1" x14ac:dyDescent="0.35">
      <c r="A224" s="5">
        <v>188</v>
      </c>
      <c r="B224" s="46">
        <v>111</v>
      </c>
      <c r="C224" s="66" t="s">
        <v>335</v>
      </c>
      <c r="D224" s="31" t="s">
        <v>334</v>
      </c>
      <c r="E224" s="7" t="s">
        <v>333</v>
      </c>
      <c r="F224" s="7" t="s">
        <v>16</v>
      </c>
      <c r="G224" s="7" t="s">
        <v>17</v>
      </c>
      <c r="H224" s="133">
        <v>47480</v>
      </c>
      <c r="I224" s="8" t="s">
        <v>637</v>
      </c>
      <c r="J224" s="8">
        <v>41490</v>
      </c>
      <c r="K224" s="9">
        <v>6</v>
      </c>
      <c r="L224" s="81">
        <f t="shared" ref="L224:L229" si="57">J224*K224%</f>
        <v>2489.4</v>
      </c>
      <c r="M224" s="82">
        <f t="shared" si="56"/>
        <v>2490</v>
      </c>
      <c r="N224" s="133">
        <f t="shared" ref="N224:N229" si="58">H224+M224</f>
        <v>49970</v>
      </c>
      <c r="O224" s="10">
        <f t="shared" ref="O224:O229" si="59">N224*12</f>
        <v>599640</v>
      </c>
      <c r="P224" s="133"/>
    </row>
    <row r="225" spans="1:16" ht="21.75" customHeight="1" x14ac:dyDescent="0.35">
      <c r="A225" s="43">
        <v>189</v>
      </c>
      <c r="B225" s="43"/>
      <c r="C225" s="105"/>
      <c r="D225" s="34" t="s">
        <v>301</v>
      </c>
      <c r="E225" s="35" t="s">
        <v>336</v>
      </c>
      <c r="F225" s="35" t="s">
        <v>20</v>
      </c>
      <c r="G225" s="35" t="s">
        <v>580</v>
      </c>
      <c r="H225" s="132">
        <v>29610</v>
      </c>
      <c r="I225" s="79" t="s">
        <v>637</v>
      </c>
      <c r="J225" s="79">
        <v>27070</v>
      </c>
      <c r="K225" s="9"/>
      <c r="L225" s="84"/>
      <c r="M225" s="85"/>
      <c r="N225" s="140">
        <f t="shared" si="58"/>
        <v>29610</v>
      </c>
      <c r="O225" s="10">
        <f t="shared" si="59"/>
        <v>355320</v>
      </c>
      <c r="P225" s="140"/>
    </row>
    <row r="226" spans="1:16" ht="21.75" customHeight="1" x14ac:dyDescent="0.35">
      <c r="A226" s="5">
        <v>190</v>
      </c>
      <c r="B226" s="5"/>
      <c r="C226" s="105"/>
      <c r="D226" s="34" t="s">
        <v>301</v>
      </c>
      <c r="E226" s="35" t="s">
        <v>337</v>
      </c>
      <c r="F226" s="35" t="s">
        <v>20</v>
      </c>
      <c r="G226" s="35" t="s">
        <v>580</v>
      </c>
      <c r="H226" s="132">
        <v>29610</v>
      </c>
      <c r="I226" s="79" t="s">
        <v>637</v>
      </c>
      <c r="J226" s="79">
        <v>27070</v>
      </c>
      <c r="K226" s="9"/>
      <c r="L226" s="84"/>
      <c r="M226" s="85"/>
      <c r="N226" s="140">
        <f t="shared" si="58"/>
        <v>29610</v>
      </c>
      <c r="O226" s="10">
        <f t="shared" si="59"/>
        <v>355320</v>
      </c>
      <c r="P226" s="140"/>
    </row>
    <row r="227" spans="1:16" ht="21.75" customHeight="1" x14ac:dyDescent="0.35">
      <c r="A227" s="43">
        <v>191</v>
      </c>
      <c r="B227" s="43">
        <v>112</v>
      </c>
      <c r="C227" s="33" t="s">
        <v>339</v>
      </c>
      <c r="D227" s="34" t="s">
        <v>301</v>
      </c>
      <c r="E227" s="35" t="s">
        <v>338</v>
      </c>
      <c r="F227" s="35" t="s">
        <v>20</v>
      </c>
      <c r="G227" s="35" t="s">
        <v>21</v>
      </c>
      <c r="H227" s="38">
        <v>44670</v>
      </c>
      <c r="I227" s="45" t="s">
        <v>637</v>
      </c>
      <c r="J227" s="45">
        <v>40880</v>
      </c>
      <c r="K227" s="9">
        <v>6</v>
      </c>
      <c r="L227" s="88">
        <f t="shared" si="57"/>
        <v>2452.7999999999997</v>
      </c>
      <c r="M227" s="89">
        <f t="shared" si="56"/>
        <v>2460</v>
      </c>
      <c r="N227" s="38">
        <f t="shared" si="58"/>
        <v>47130</v>
      </c>
      <c r="O227" s="10">
        <f t="shared" si="59"/>
        <v>565560</v>
      </c>
      <c r="P227" s="38"/>
    </row>
    <row r="228" spans="1:16" ht="21.75" customHeight="1" x14ac:dyDescent="0.35">
      <c r="A228" s="5">
        <v>192</v>
      </c>
      <c r="B228" s="46">
        <v>113</v>
      </c>
      <c r="C228" s="44" t="s">
        <v>341</v>
      </c>
      <c r="D228" s="40" t="s">
        <v>19</v>
      </c>
      <c r="E228" s="41" t="s">
        <v>340</v>
      </c>
      <c r="F228" s="41" t="s">
        <v>20</v>
      </c>
      <c r="G228" s="41" t="s">
        <v>21</v>
      </c>
      <c r="H228" s="140">
        <v>31340</v>
      </c>
      <c r="I228" s="22" t="s">
        <v>638</v>
      </c>
      <c r="J228" s="22">
        <v>27620</v>
      </c>
      <c r="K228" s="9">
        <v>6</v>
      </c>
      <c r="L228" s="88">
        <f t="shared" si="57"/>
        <v>1657.2</v>
      </c>
      <c r="M228" s="89">
        <f t="shared" si="56"/>
        <v>1660</v>
      </c>
      <c r="N228" s="38">
        <f t="shared" si="58"/>
        <v>33000</v>
      </c>
      <c r="O228" s="10">
        <f t="shared" si="59"/>
        <v>396000</v>
      </c>
      <c r="P228" s="38"/>
    </row>
    <row r="229" spans="1:16" s="2" customFormat="1" ht="22.5" customHeight="1" thickBot="1" x14ac:dyDescent="0.4">
      <c r="A229" s="102">
        <v>193</v>
      </c>
      <c r="B229" s="102">
        <v>114</v>
      </c>
      <c r="C229" s="90" t="s">
        <v>343</v>
      </c>
      <c r="D229" s="90" t="s">
        <v>28</v>
      </c>
      <c r="E229" s="91" t="s">
        <v>342</v>
      </c>
      <c r="F229" s="91" t="s">
        <v>44</v>
      </c>
      <c r="G229" s="91" t="s">
        <v>48</v>
      </c>
      <c r="H229" s="118">
        <v>17860</v>
      </c>
      <c r="I229" s="96" t="s">
        <v>638</v>
      </c>
      <c r="J229" s="96">
        <v>14890</v>
      </c>
      <c r="K229" s="119">
        <v>6</v>
      </c>
      <c r="L229" s="120">
        <f t="shared" si="57"/>
        <v>893.4</v>
      </c>
      <c r="M229" s="121">
        <f t="shared" si="56"/>
        <v>900</v>
      </c>
      <c r="N229" s="118">
        <f t="shared" si="58"/>
        <v>18760</v>
      </c>
      <c r="O229" s="103">
        <f t="shared" si="59"/>
        <v>225120</v>
      </c>
      <c r="P229" s="118"/>
    </row>
    <row r="230" spans="1:16" ht="21.75" customHeight="1" thickTop="1" x14ac:dyDescent="0.35">
      <c r="A230" s="63"/>
      <c r="B230" s="179"/>
      <c r="C230" s="64" t="s">
        <v>345</v>
      </c>
      <c r="D230" s="13"/>
      <c r="E230" s="14"/>
      <c r="F230" s="14"/>
      <c r="G230" s="14"/>
      <c r="H230" s="15"/>
      <c r="I230" s="16"/>
      <c r="J230" s="16"/>
      <c r="K230" s="17"/>
      <c r="L230" s="97"/>
      <c r="M230" s="98"/>
      <c r="N230" s="15"/>
      <c r="O230" s="15"/>
      <c r="P230" s="148"/>
    </row>
    <row r="231" spans="1:16" ht="21.75" customHeight="1" x14ac:dyDescent="0.35">
      <c r="A231" s="46">
        <v>194</v>
      </c>
      <c r="B231" s="46">
        <v>115</v>
      </c>
      <c r="C231" s="47" t="s">
        <v>562</v>
      </c>
      <c r="D231" s="20" t="s">
        <v>570</v>
      </c>
      <c r="E231" s="21" t="s">
        <v>344</v>
      </c>
      <c r="F231" s="21" t="s">
        <v>16</v>
      </c>
      <c r="G231" s="21" t="s">
        <v>68</v>
      </c>
      <c r="H231" s="138">
        <v>50760</v>
      </c>
      <c r="I231" s="48" t="s">
        <v>637</v>
      </c>
      <c r="J231" s="48">
        <v>56210</v>
      </c>
      <c r="K231" s="49">
        <v>6</v>
      </c>
      <c r="L231" s="92">
        <f>J231*K231%</f>
        <v>3372.6</v>
      </c>
      <c r="M231" s="93">
        <f t="shared" si="56"/>
        <v>3380</v>
      </c>
      <c r="N231" s="139">
        <f>H231+M231</f>
        <v>54140</v>
      </c>
      <c r="O231" s="10">
        <f t="shared" ref="O231" si="60">N231*12</f>
        <v>649680</v>
      </c>
      <c r="P231" s="139"/>
    </row>
    <row r="232" spans="1:16" ht="21.75" customHeight="1" x14ac:dyDescent="0.35">
      <c r="A232" s="24"/>
      <c r="B232" s="178"/>
      <c r="C232" s="25" t="s">
        <v>639</v>
      </c>
      <c r="D232" s="26"/>
      <c r="E232" s="27"/>
      <c r="F232" s="27"/>
      <c r="G232" s="27"/>
      <c r="H232" s="28"/>
      <c r="I232" s="29"/>
      <c r="J232" s="29"/>
      <c r="K232" s="30"/>
      <c r="L232" s="86"/>
      <c r="M232" s="87"/>
      <c r="N232" s="28"/>
      <c r="O232" s="28"/>
      <c r="P232" s="136"/>
    </row>
    <row r="233" spans="1:16" s="2" customFormat="1" ht="22.5" customHeight="1" x14ac:dyDescent="0.35">
      <c r="A233" s="5">
        <v>195</v>
      </c>
      <c r="B233" s="5"/>
      <c r="C233" s="113"/>
      <c r="D233" s="31" t="s">
        <v>347</v>
      </c>
      <c r="E233" s="7" t="s">
        <v>346</v>
      </c>
      <c r="F233" s="7" t="s">
        <v>16</v>
      </c>
      <c r="G233" s="35" t="s">
        <v>17</v>
      </c>
      <c r="H233" s="132">
        <v>41495</v>
      </c>
      <c r="I233" s="79" t="s">
        <v>637</v>
      </c>
      <c r="J233" s="79">
        <v>41490</v>
      </c>
      <c r="K233" s="37"/>
      <c r="L233" s="88"/>
      <c r="M233" s="89"/>
      <c r="N233" s="38">
        <f t="shared" ref="N233:N239" si="61">H233+M233</f>
        <v>41495</v>
      </c>
      <c r="O233" s="10">
        <f t="shared" ref="O233:O239" si="62">N233*12</f>
        <v>497940</v>
      </c>
      <c r="P233" s="38"/>
    </row>
    <row r="234" spans="1:16" ht="21.75" customHeight="1" x14ac:dyDescent="0.35">
      <c r="A234" s="5">
        <v>196</v>
      </c>
      <c r="B234" s="5">
        <v>116</v>
      </c>
      <c r="C234" s="6" t="s">
        <v>350</v>
      </c>
      <c r="D234" s="31" t="s">
        <v>349</v>
      </c>
      <c r="E234" s="7" t="s">
        <v>348</v>
      </c>
      <c r="F234" s="7" t="s">
        <v>20</v>
      </c>
      <c r="G234" s="7" t="s">
        <v>21</v>
      </c>
      <c r="H234" s="135">
        <v>39870</v>
      </c>
      <c r="I234" s="32" t="s">
        <v>637</v>
      </c>
      <c r="J234" s="32">
        <v>40880</v>
      </c>
      <c r="K234" s="37">
        <v>6</v>
      </c>
      <c r="L234" s="81">
        <f t="shared" ref="L234:L238" si="63">J234*K234%</f>
        <v>2452.7999999999997</v>
      </c>
      <c r="M234" s="82">
        <f t="shared" si="56"/>
        <v>2460</v>
      </c>
      <c r="N234" s="133">
        <f t="shared" si="61"/>
        <v>42330</v>
      </c>
      <c r="O234" s="10">
        <f t="shared" si="62"/>
        <v>507960</v>
      </c>
      <c r="P234" s="133"/>
    </row>
    <row r="235" spans="1:16" s="2" customFormat="1" ht="22.5" customHeight="1" x14ac:dyDescent="0.35">
      <c r="A235" s="5">
        <v>197</v>
      </c>
      <c r="B235" s="5">
        <v>117</v>
      </c>
      <c r="C235" s="33" t="s">
        <v>352</v>
      </c>
      <c r="D235" s="34" t="s">
        <v>349</v>
      </c>
      <c r="E235" s="35" t="s">
        <v>351</v>
      </c>
      <c r="F235" s="35" t="s">
        <v>20</v>
      </c>
      <c r="G235" s="35" t="s">
        <v>21</v>
      </c>
      <c r="H235" s="136">
        <v>43360</v>
      </c>
      <c r="I235" s="36" t="s">
        <v>637</v>
      </c>
      <c r="J235" s="36">
        <v>40880</v>
      </c>
      <c r="K235" s="37">
        <v>6</v>
      </c>
      <c r="L235" s="88">
        <f t="shared" si="63"/>
        <v>2452.7999999999997</v>
      </c>
      <c r="M235" s="89">
        <f t="shared" si="56"/>
        <v>2460</v>
      </c>
      <c r="N235" s="38">
        <f t="shared" si="61"/>
        <v>45820</v>
      </c>
      <c r="O235" s="10">
        <f t="shared" si="62"/>
        <v>549840</v>
      </c>
      <c r="P235" s="38"/>
    </row>
    <row r="236" spans="1:16" ht="21.75" customHeight="1" x14ac:dyDescent="0.35">
      <c r="A236" s="5">
        <v>198</v>
      </c>
      <c r="B236" s="43">
        <v>118</v>
      </c>
      <c r="C236" s="39" t="s">
        <v>354</v>
      </c>
      <c r="D236" s="34" t="s">
        <v>349</v>
      </c>
      <c r="E236" s="35" t="s">
        <v>353</v>
      </c>
      <c r="F236" s="35" t="s">
        <v>20</v>
      </c>
      <c r="G236" s="35" t="s">
        <v>23</v>
      </c>
      <c r="H236" s="136">
        <v>22040</v>
      </c>
      <c r="I236" s="36" t="s">
        <v>638</v>
      </c>
      <c r="J236" s="36">
        <v>21160</v>
      </c>
      <c r="K236" s="37">
        <v>6</v>
      </c>
      <c r="L236" s="88">
        <f t="shared" si="63"/>
        <v>1269.5999999999999</v>
      </c>
      <c r="M236" s="89">
        <f t="shared" si="56"/>
        <v>1270</v>
      </c>
      <c r="N236" s="38">
        <f t="shared" si="61"/>
        <v>23310</v>
      </c>
      <c r="O236" s="10">
        <f t="shared" si="62"/>
        <v>279720</v>
      </c>
      <c r="P236" s="38"/>
    </row>
    <row r="237" spans="1:16" s="2" customFormat="1" ht="22.5" customHeight="1" x14ac:dyDescent="0.35">
      <c r="A237" s="5">
        <v>199</v>
      </c>
      <c r="B237" s="43"/>
      <c r="C237" s="105"/>
      <c r="D237" s="34" t="s">
        <v>19</v>
      </c>
      <c r="E237" s="35" t="s">
        <v>355</v>
      </c>
      <c r="F237" s="35" t="s">
        <v>20</v>
      </c>
      <c r="G237" s="35" t="s">
        <v>580</v>
      </c>
      <c r="H237" s="132">
        <v>29610</v>
      </c>
      <c r="I237" s="79" t="s">
        <v>637</v>
      </c>
      <c r="J237" s="79">
        <v>27070</v>
      </c>
      <c r="K237" s="37"/>
      <c r="L237" s="84"/>
      <c r="M237" s="85"/>
      <c r="N237" s="140">
        <f t="shared" si="61"/>
        <v>29610</v>
      </c>
      <c r="O237" s="10">
        <f t="shared" si="62"/>
        <v>355320</v>
      </c>
      <c r="P237" s="140"/>
    </row>
    <row r="238" spans="1:16" ht="21.75" customHeight="1" x14ac:dyDescent="0.35">
      <c r="A238" s="5">
        <v>200</v>
      </c>
      <c r="B238" s="43">
        <v>119</v>
      </c>
      <c r="C238" s="44" t="s">
        <v>560</v>
      </c>
      <c r="D238" s="40" t="s">
        <v>19</v>
      </c>
      <c r="E238" s="41" t="s">
        <v>356</v>
      </c>
      <c r="F238" s="41" t="s">
        <v>20</v>
      </c>
      <c r="G238" s="41" t="s">
        <v>23</v>
      </c>
      <c r="H238" s="137">
        <v>40710</v>
      </c>
      <c r="I238" s="42" t="s">
        <v>637</v>
      </c>
      <c r="J238" s="42">
        <v>27070</v>
      </c>
      <c r="K238" s="37">
        <v>6</v>
      </c>
      <c r="L238" s="84">
        <f t="shared" si="63"/>
        <v>1624.2</v>
      </c>
      <c r="M238" s="85">
        <f t="shared" si="56"/>
        <v>1630</v>
      </c>
      <c r="N238" s="140">
        <f t="shared" si="61"/>
        <v>42340</v>
      </c>
      <c r="O238" s="10">
        <f t="shared" si="62"/>
        <v>508080</v>
      </c>
      <c r="P238" s="140"/>
    </row>
    <row r="239" spans="1:16" ht="21.75" customHeight="1" x14ac:dyDescent="0.35">
      <c r="A239" s="5">
        <v>201</v>
      </c>
      <c r="B239" s="5"/>
      <c r="C239" s="105"/>
      <c r="D239" s="34" t="s">
        <v>28</v>
      </c>
      <c r="E239" s="35" t="s">
        <v>357</v>
      </c>
      <c r="F239" s="35" t="s">
        <v>44</v>
      </c>
      <c r="G239" s="35" t="s">
        <v>652</v>
      </c>
      <c r="H239" s="132">
        <v>24825</v>
      </c>
      <c r="I239" s="42" t="s">
        <v>637</v>
      </c>
      <c r="J239" s="79">
        <v>21650</v>
      </c>
      <c r="K239" s="37"/>
      <c r="L239" s="84"/>
      <c r="M239" s="85"/>
      <c r="N239" s="140">
        <f t="shared" si="61"/>
        <v>24825</v>
      </c>
      <c r="O239" s="10">
        <f t="shared" si="62"/>
        <v>297900</v>
      </c>
      <c r="P239" s="140"/>
    </row>
    <row r="240" spans="1:16" ht="21.75" customHeight="1" x14ac:dyDescent="0.35">
      <c r="A240" s="24"/>
      <c r="B240" s="178"/>
      <c r="C240" s="25" t="s">
        <v>617</v>
      </c>
      <c r="D240" s="26"/>
      <c r="E240" s="27"/>
      <c r="F240" s="27"/>
      <c r="G240" s="27"/>
      <c r="H240" s="28"/>
      <c r="I240" s="29"/>
      <c r="J240" s="29"/>
      <c r="K240" s="30"/>
      <c r="L240" s="86"/>
      <c r="M240" s="87"/>
      <c r="N240" s="28"/>
      <c r="O240" s="28"/>
      <c r="P240" s="136"/>
    </row>
    <row r="241" spans="1:16" ht="21.75" customHeight="1" x14ac:dyDescent="0.35">
      <c r="A241" s="43">
        <v>202</v>
      </c>
      <c r="B241" s="43"/>
      <c r="C241" s="105"/>
      <c r="D241" s="34" t="s">
        <v>567</v>
      </c>
      <c r="E241" s="35" t="s">
        <v>358</v>
      </c>
      <c r="F241" s="35" t="s">
        <v>16</v>
      </c>
      <c r="G241" s="35" t="s">
        <v>17</v>
      </c>
      <c r="H241" s="132">
        <v>41495</v>
      </c>
      <c r="I241" s="79" t="s">
        <v>637</v>
      </c>
      <c r="J241" s="79">
        <v>41490</v>
      </c>
      <c r="K241" s="37"/>
      <c r="L241" s="88"/>
      <c r="M241" s="89"/>
      <c r="N241" s="38">
        <f t="shared" ref="N241:N251" si="64">H241+M241</f>
        <v>41495</v>
      </c>
      <c r="O241" s="10">
        <f t="shared" ref="O241:O251" si="65">N241*12</f>
        <v>497940</v>
      </c>
      <c r="P241" s="38"/>
    </row>
    <row r="242" spans="1:16" ht="21.75" customHeight="1" x14ac:dyDescent="0.35">
      <c r="A242" s="5">
        <v>203</v>
      </c>
      <c r="B242" s="5">
        <v>120</v>
      </c>
      <c r="C242" s="6" t="s">
        <v>360</v>
      </c>
      <c r="D242" s="31" t="s">
        <v>301</v>
      </c>
      <c r="E242" s="7" t="s">
        <v>359</v>
      </c>
      <c r="F242" s="7" t="s">
        <v>20</v>
      </c>
      <c r="G242" s="7" t="s">
        <v>21</v>
      </c>
      <c r="H242" s="135">
        <v>33540</v>
      </c>
      <c r="I242" s="32" t="s">
        <v>638</v>
      </c>
      <c r="J242" s="32">
        <v>27620</v>
      </c>
      <c r="K242" s="37">
        <v>6</v>
      </c>
      <c r="L242" s="81">
        <f t="shared" ref="L242:L250" si="66">J242*K242%</f>
        <v>1657.2</v>
      </c>
      <c r="M242" s="82">
        <f t="shared" si="56"/>
        <v>1660</v>
      </c>
      <c r="N242" s="133">
        <f t="shared" si="64"/>
        <v>35200</v>
      </c>
      <c r="O242" s="10">
        <f t="shared" si="65"/>
        <v>422400</v>
      </c>
      <c r="P242" s="133"/>
    </row>
    <row r="243" spans="1:16" ht="21.75" customHeight="1" x14ac:dyDescent="0.35">
      <c r="A243" s="43">
        <v>204</v>
      </c>
      <c r="B243" s="43">
        <v>121</v>
      </c>
      <c r="C243" s="33" t="s">
        <v>362</v>
      </c>
      <c r="D243" s="34" t="s">
        <v>301</v>
      </c>
      <c r="E243" s="35" t="s">
        <v>361</v>
      </c>
      <c r="F243" s="35" t="s">
        <v>20</v>
      </c>
      <c r="G243" s="35" t="s">
        <v>21</v>
      </c>
      <c r="H243" s="136">
        <v>45350</v>
      </c>
      <c r="I243" s="36" t="s">
        <v>637</v>
      </c>
      <c r="J243" s="36">
        <v>40880</v>
      </c>
      <c r="K243" s="37">
        <v>6</v>
      </c>
      <c r="L243" s="88">
        <f t="shared" si="66"/>
        <v>2452.7999999999997</v>
      </c>
      <c r="M243" s="89">
        <f t="shared" si="56"/>
        <v>2460</v>
      </c>
      <c r="N243" s="38">
        <f t="shared" si="64"/>
        <v>47810</v>
      </c>
      <c r="O243" s="10">
        <f t="shared" si="65"/>
        <v>573720</v>
      </c>
      <c r="P243" s="38"/>
    </row>
    <row r="244" spans="1:16" ht="21.75" customHeight="1" x14ac:dyDescent="0.35">
      <c r="A244" s="5">
        <v>205</v>
      </c>
      <c r="B244" s="5">
        <v>122</v>
      </c>
      <c r="C244" s="33" t="s">
        <v>364</v>
      </c>
      <c r="D244" s="34" t="s">
        <v>349</v>
      </c>
      <c r="E244" s="35" t="s">
        <v>363</v>
      </c>
      <c r="F244" s="35" t="s">
        <v>20</v>
      </c>
      <c r="G244" s="35" t="s">
        <v>23</v>
      </c>
      <c r="H244" s="136">
        <v>25360</v>
      </c>
      <c r="I244" s="36" t="s">
        <v>638</v>
      </c>
      <c r="J244" s="36">
        <v>21160</v>
      </c>
      <c r="K244" s="37">
        <v>6</v>
      </c>
      <c r="L244" s="88">
        <f t="shared" si="66"/>
        <v>1269.5999999999999</v>
      </c>
      <c r="M244" s="89">
        <f t="shared" si="56"/>
        <v>1270</v>
      </c>
      <c r="N244" s="38">
        <f t="shared" si="64"/>
        <v>26630</v>
      </c>
      <c r="O244" s="10">
        <f t="shared" si="65"/>
        <v>319560</v>
      </c>
      <c r="P244" s="38"/>
    </row>
    <row r="245" spans="1:16" ht="21.75" customHeight="1" x14ac:dyDescent="0.35">
      <c r="A245" s="43">
        <v>206</v>
      </c>
      <c r="B245" s="43">
        <v>123</v>
      </c>
      <c r="C245" s="33" t="s">
        <v>366</v>
      </c>
      <c r="D245" s="34" t="s">
        <v>349</v>
      </c>
      <c r="E245" s="35" t="s">
        <v>365</v>
      </c>
      <c r="F245" s="35" t="s">
        <v>20</v>
      </c>
      <c r="G245" s="35" t="s">
        <v>21</v>
      </c>
      <c r="H245" s="136">
        <v>28120</v>
      </c>
      <c r="I245" s="36" t="s">
        <v>638</v>
      </c>
      <c r="J245" s="36">
        <v>27620</v>
      </c>
      <c r="K245" s="37">
        <v>6</v>
      </c>
      <c r="L245" s="88">
        <f t="shared" si="66"/>
        <v>1657.2</v>
      </c>
      <c r="M245" s="89">
        <f t="shared" si="56"/>
        <v>1660</v>
      </c>
      <c r="N245" s="38">
        <f t="shared" si="64"/>
        <v>29780</v>
      </c>
      <c r="O245" s="10">
        <f t="shared" si="65"/>
        <v>357360</v>
      </c>
      <c r="P245" s="38"/>
    </row>
    <row r="246" spans="1:16" ht="21.75" customHeight="1" x14ac:dyDescent="0.35">
      <c r="A246" s="5">
        <v>207</v>
      </c>
      <c r="B246" s="5">
        <v>124</v>
      </c>
      <c r="C246" s="33" t="s">
        <v>558</v>
      </c>
      <c r="D246" s="34" t="s">
        <v>368</v>
      </c>
      <c r="E246" s="35" t="s">
        <v>367</v>
      </c>
      <c r="F246" s="35" t="s">
        <v>20</v>
      </c>
      <c r="G246" s="35" t="s">
        <v>21</v>
      </c>
      <c r="H246" s="136">
        <v>30770</v>
      </c>
      <c r="I246" s="36" t="s">
        <v>638</v>
      </c>
      <c r="J246" s="36">
        <v>27620</v>
      </c>
      <c r="K246" s="37">
        <v>6</v>
      </c>
      <c r="L246" s="88">
        <f t="shared" si="66"/>
        <v>1657.2</v>
      </c>
      <c r="M246" s="89">
        <f t="shared" si="56"/>
        <v>1660</v>
      </c>
      <c r="N246" s="38">
        <f t="shared" si="64"/>
        <v>32430</v>
      </c>
      <c r="O246" s="10">
        <f t="shared" si="65"/>
        <v>389160</v>
      </c>
      <c r="P246" s="38"/>
    </row>
    <row r="247" spans="1:16" s="2" customFormat="1" ht="22.5" customHeight="1" x14ac:dyDescent="0.35">
      <c r="A247" s="43">
        <v>208</v>
      </c>
      <c r="B247" s="43">
        <v>125</v>
      </c>
      <c r="C247" s="33" t="s">
        <v>370</v>
      </c>
      <c r="D247" s="34" t="s">
        <v>19</v>
      </c>
      <c r="E247" s="35" t="s">
        <v>369</v>
      </c>
      <c r="F247" s="35" t="s">
        <v>20</v>
      </c>
      <c r="G247" s="35" t="s">
        <v>21</v>
      </c>
      <c r="H247" s="136">
        <v>43360</v>
      </c>
      <c r="I247" s="36" t="s">
        <v>637</v>
      </c>
      <c r="J247" s="36">
        <v>40880</v>
      </c>
      <c r="K247" s="37">
        <v>6</v>
      </c>
      <c r="L247" s="88">
        <f t="shared" si="66"/>
        <v>2452.7999999999997</v>
      </c>
      <c r="M247" s="89">
        <f t="shared" si="56"/>
        <v>2460</v>
      </c>
      <c r="N247" s="38">
        <f t="shared" si="64"/>
        <v>45820</v>
      </c>
      <c r="O247" s="10">
        <f t="shared" si="65"/>
        <v>549840</v>
      </c>
      <c r="P247" s="38"/>
    </row>
    <row r="248" spans="1:16" ht="21.75" customHeight="1" x14ac:dyDescent="0.35">
      <c r="A248" s="5">
        <v>209</v>
      </c>
      <c r="B248" s="5">
        <v>126</v>
      </c>
      <c r="C248" s="33" t="s">
        <v>590</v>
      </c>
      <c r="D248" s="34" t="s">
        <v>308</v>
      </c>
      <c r="E248" s="35" t="s">
        <v>371</v>
      </c>
      <c r="F248" s="35" t="s">
        <v>20</v>
      </c>
      <c r="G248" s="35" t="s">
        <v>23</v>
      </c>
      <c r="H248" s="136">
        <v>24610</v>
      </c>
      <c r="I248" s="36" t="s">
        <v>638</v>
      </c>
      <c r="J248" s="36">
        <v>21160</v>
      </c>
      <c r="K248" s="37">
        <v>6</v>
      </c>
      <c r="L248" s="88">
        <f t="shared" si="66"/>
        <v>1269.5999999999999</v>
      </c>
      <c r="M248" s="89">
        <f t="shared" si="56"/>
        <v>1270</v>
      </c>
      <c r="N248" s="38">
        <f t="shared" si="64"/>
        <v>25880</v>
      </c>
      <c r="O248" s="10">
        <f t="shared" si="65"/>
        <v>310560</v>
      </c>
      <c r="P248" s="38"/>
    </row>
    <row r="249" spans="1:16" s="2" customFormat="1" ht="22.5" customHeight="1" x14ac:dyDescent="0.35">
      <c r="A249" s="43">
        <v>210</v>
      </c>
      <c r="B249" s="43">
        <v>127</v>
      </c>
      <c r="C249" s="33" t="s">
        <v>565</v>
      </c>
      <c r="D249" s="34" t="s">
        <v>308</v>
      </c>
      <c r="E249" s="35" t="s">
        <v>372</v>
      </c>
      <c r="F249" s="35" t="s">
        <v>20</v>
      </c>
      <c r="G249" s="35" t="s">
        <v>23</v>
      </c>
      <c r="H249" s="136">
        <v>20430</v>
      </c>
      <c r="I249" s="36" t="s">
        <v>638</v>
      </c>
      <c r="J249" s="36">
        <v>21160</v>
      </c>
      <c r="K249" s="37">
        <v>6</v>
      </c>
      <c r="L249" s="88">
        <f t="shared" si="66"/>
        <v>1269.5999999999999</v>
      </c>
      <c r="M249" s="89">
        <f t="shared" si="56"/>
        <v>1270</v>
      </c>
      <c r="N249" s="38">
        <f t="shared" si="64"/>
        <v>21700</v>
      </c>
      <c r="O249" s="10">
        <f t="shared" si="65"/>
        <v>260400</v>
      </c>
      <c r="P249" s="38"/>
    </row>
    <row r="250" spans="1:16" ht="21.75" customHeight="1" x14ac:dyDescent="0.35">
      <c r="A250" s="5">
        <v>211</v>
      </c>
      <c r="B250" s="5">
        <v>128</v>
      </c>
      <c r="C250" s="44" t="s">
        <v>374</v>
      </c>
      <c r="D250" s="40" t="s">
        <v>28</v>
      </c>
      <c r="E250" s="41" t="s">
        <v>373</v>
      </c>
      <c r="F250" s="41" t="s">
        <v>44</v>
      </c>
      <c r="G250" s="41" t="s">
        <v>45</v>
      </c>
      <c r="H250" s="137">
        <v>33810</v>
      </c>
      <c r="I250" s="42" t="s">
        <v>637</v>
      </c>
      <c r="J250" s="42">
        <v>34050</v>
      </c>
      <c r="K250" s="37">
        <v>6</v>
      </c>
      <c r="L250" s="84">
        <f t="shared" si="66"/>
        <v>2043</v>
      </c>
      <c r="M250" s="85">
        <f t="shared" si="56"/>
        <v>2050</v>
      </c>
      <c r="N250" s="140">
        <f t="shared" si="64"/>
        <v>35860</v>
      </c>
      <c r="O250" s="10">
        <f t="shared" si="65"/>
        <v>430320</v>
      </c>
      <c r="P250" s="140"/>
    </row>
    <row r="251" spans="1:16" s="2" customFormat="1" ht="22.5" customHeight="1" x14ac:dyDescent="0.35">
      <c r="A251" s="43">
        <v>212</v>
      </c>
      <c r="B251" s="43"/>
      <c r="C251" s="105"/>
      <c r="D251" s="34" t="s">
        <v>28</v>
      </c>
      <c r="E251" s="35" t="s">
        <v>375</v>
      </c>
      <c r="F251" s="41" t="s">
        <v>44</v>
      </c>
      <c r="G251" s="35" t="s">
        <v>652</v>
      </c>
      <c r="H251" s="132">
        <v>24825</v>
      </c>
      <c r="I251" s="42" t="s">
        <v>637</v>
      </c>
      <c r="J251" s="79">
        <v>21650</v>
      </c>
      <c r="K251" s="37"/>
      <c r="L251" s="84"/>
      <c r="M251" s="85"/>
      <c r="N251" s="140">
        <f t="shared" si="64"/>
        <v>24825</v>
      </c>
      <c r="O251" s="10">
        <f t="shared" si="65"/>
        <v>297900</v>
      </c>
      <c r="P251" s="140"/>
    </row>
    <row r="252" spans="1:16" ht="21.75" customHeight="1" x14ac:dyDescent="0.35">
      <c r="A252" s="24"/>
      <c r="B252" s="178"/>
      <c r="C252" s="25" t="s">
        <v>618</v>
      </c>
      <c r="D252" s="26"/>
      <c r="E252" s="27"/>
      <c r="F252" s="27"/>
      <c r="G252" s="27"/>
      <c r="H252" s="28"/>
      <c r="I252" s="29"/>
      <c r="J252" s="29"/>
      <c r="K252" s="30"/>
      <c r="L252" s="86"/>
      <c r="M252" s="87"/>
      <c r="N252" s="28"/>
      <c r="O252" s="28"/>
      <c r="P252" s="136"/>
    </row>
    <row r="253" spans="1:16" ht="21.75" customHeight="1" x14ac:dyDescent="0.35">
      <c r="A253" s="43">
        <v>213</v>
      </c>
      <c r="B253" s="43"/>
      <c r="C253" s="105"/>
      <c r="D253" s="34" t="s">
        <v>568</v>
      </c>
      <c r="E253" s="35" t="s">
        <v>376</v>
      </c>
      <c r="F253" s="35" t="s">
        <v>16</v>
      </c>
      <c r="G253" s="35" t="s">
        <v>17</v>
      </c>
      <c r="H253" s="132">
        <v>41495</v>
      </c>
      <c r="I253" s="79" t="s">
        <v>637</v>
      </c>
      <c r="J253" s="79">
        <v>41490</v>
      </c>
      <c r="K253" s="37"/>
      <c r="L253" s="88"/>
      <c r="M253" s="89"/>
      <c r="N253" s="38">
        <f>H253+M253</f>
        <v>41495</v>
      </c>
      <c r="O253" s="10">
        <f t="shared" ref="O253:O255" si="67">N253*12</f>
        <v>497940</v>
      </c>
      <c r="P253" s="38"/>
    </row>
    <row r="254" spans="1:16" ht="21.75" customHeight="1" x14ac:dyDescent="0.35">
      <c r="A254" s="46">
        <v>214</v>
      </c>
      <c r="B254" s="46">
        <v>129</v>
      </c>
      <c r="C254" s="47" t="s">
        <v>379</v>
      </c>
      <c r="D254" s="20" t="s">
        <v>378</v>
      </c>
      <c r="E254" s="21" t="s">
        <v>377</v>
      </c>
      <c r="F254" s="21" t="s">
        <v>20</v>
      </c>
      <c r="G254" s="21" t="s">
        <v>23</v>
      </c>
      <c r="H254" s="138">
        <v>37940</v>
      </c>
      <c r="I254" s="48" t="s">
        <v>637</v>
      </c>
      <c r="J254" s="48">
        <v>27070</v>
      </c>
      <c r="K254" s="49">
        <v>6</v>
      </c>
      <c r="L254" s="92">
        <f>J254*K254%</f>
        <v>1624.2</v>
      </c>
      <c r="M254" s="93">
        <f t="shared" si="56"/>
        <v>1630</v>
      </c>
      <c r="N254" s="139">
        <f>H254+M254</f>
        <v>39570</v>
      </c>
      <c r="O254" s="10">
        <f t="shared" si="67"/>
        <v>474840</v>
      </c>
      <c r="P254" s="139"/>
    </row>
    <row r="255" spans="1:16" ht="21.75" customHeight="1" x14ac:dyDescent="0.35">
      <c r="A255" s="43">
        <v>215</v>
      </c>
      <c r="B255" s="43"/>
      <c r="C255" s="116"/>
      <c r="D255" s="34" t="s">
        <v>28</v>
      </c>
      <c r="E255" s="35" t="s">
        <v>380</v>
      </c>
      <c r="F255" s="35" t="s">
        <v>44</v>
      </c>
      <c r="G255" s="35" t="s">
        <v>652</v>
      </c>
      <c r="H255" s="132">
        <v>24825</v>
      </c>
      <c r="I255" s="42" t="s">
        <v>637</v>
      </c>
      <c r="J255" s="79">
        <v>21650</v>
      </c>
      <c r="K255" s="23"/>
      <c r="L255" s="84"/>
      <c r="M255" s="85"/>
      <c r="N255" s="140">
        <f>H255+M255</f>
        <v>24825</v>
      </c>
      <c r="O255" s="10">
        <f t="shared" si="67"/>
        <v>297900</v>
      </c>
      <c r="P255" s="140"/>
    </row>
    <row r="256" spans="1:16" s="2" customFormat="1" ht="22.5" customHeight="1" x14ac:dyDescent="0.35">
      <c r="A256" s="24"/>
      <c r="B256" s="178"/>
      <c r="C256" s="25" t="s">
        <v>619</v>
      </c>
      <c r="D256" s="26"/>
      <c r="E256" s="27"/>
      <c r="F256" s="27"/>
      <c r="G256" s="27"/>
      <c r="H256" s="28"/>
      <c r="I256" s="29"/>
      <c r="J256" s="29"/>
      <c r="K256" s="30"/>
      <c r="L256" s="86"/>
      <c r="M256" s="87"/>
      <c r="N256" s="28"/>
      <c r="O256" s="28"/>
      <c r="P256" s="136"/>
    </row>
    <row r="257" spans="1:16" ht="21.75" customHeight="1" x14ac:dyDescent="0.35">
      <c r="A257" s="5">
        <v>216</v>
      </c>
      <c r="B257" s="5">
        <v>130</v>
      </c>
      <c r="C257" s="6" t="s">
        <v>690</v>
      </c>
      <c r="D257" s="6" t="s">
        <v>689</v>
      </c>
      <c r="E257" s="7" t="s">
        <v>682</v>
      </c>
      <c r="F257" s="210" t="s">
        <v>696</v>
      </c>
      <c r="G257" s="7" t="s">
        <v>628</v>
      </c>
      <c r="H257" s="133">
        <v>42520</v>
      </c>
      <c r="I257" s="32" t="s">
        <v>637</v>
      </c>
      <c r="J257" s="8">
        <v>49330</v>
      </c>
      <c r="K257" s="9">
        <v>6</v>
      </c>
      <c r="L257" s="81">
        <f t="shared" ref="L257:L262" si="68">J257*K257%</f>
        <v>2959.7999999999997</v>
      </c>
      <c r="M257" s="82">
        <f t="shared" ref="M257:M262" si="69">CEILING(L257,10)</f>
        <v>2960</v>
      </c>
      <c r="N257" s="133">
        <f t="shared" ref="N257:N263" si="70">H257+M257</f>
        <v>45480</v>
      </c>
      <c r="O257" s="10">
        <f t="shared" ref="O257:O263" si="71">N257*12</f>
        <v>545760</v>
      </c>
      <c r="P257" s="133"/>
    </row>
    <row r="258" spans="1:16" ht="21.75" customHeight="1" x14ac:dyDescent="0.35">
      <c r="A258" s="5">
        <v>217</v>
      </c>
      <c r="B258" s="5">
        <v>131</v>
      </c>
      <c r="C258" s="6" t="s">
        <v>691</v>
      </c>
      <c r="D258" s="6" t="s">
        <v>689</v>
      </c>
      <c r="E258" s="7" t="s">
        <v>683</v>
      </c>
      <c r="F258" s="210" t="s">
        <v>696</v>
      </c>
      <c r="G258" s="7" t="s">
        <v>697</v>
      </c>
      <c r="H258" s="133">
        <v>56210</v>
      </c>
      <c r="I258" s="32" t="s">
        <v>637</v>
      </c>
      <c r="J258" s="8">
        <v>59630</v>
      </c>
      <c r="K258" s="9">
        <v>6</v>
      </c>
      <c r="L258" s="81">
        <f t="shared" si="68"/>
        <v>3577.7999999999997</v>
      </c>
      <c r="M258" s="82">
        <f t="shared" si="69"/>
        <v>3580</v>
      </c>
      <c r="N258" s="133">
        <f t="shared" si="70"/>
        <v>59790</v>
      </c>
      <c r="O258" s="10">
        <f t="shared" si="71"/>
        <v>717480</v>
      </c>
      <c r="P258" s="133"/>
    </row>
    <row r="259" spans="1:16" ht="21.75" customHeight="1" x14ac:dyDescent="0.35">
      <c r="A259" s="5">
        <v>218</v>
      </c>
      <c r="B259" s="5">
        <v>132</v>
      </c>
      <c r="C259" s="6" t="s">
        <v>692</v>
      </c>
      <c r="D259" s="6" t="s">
        <v>689</v>
      </c>
      <c r="E259" s="7" t="s">
        <v>684</v>
      </c>
      <c r="F259" s="210" t="s">
        <v>696</v>
      </c>
      <c r="G259" s="7" t="s">
        <v>628</v>
      </c>
      <c r="H259" s="133">
        <v>48390</v>
      </c>
      <c r="I259" s="32" t="s">
        <v>637</v>
      </c>
      <c r="J259" s="8">
        <v>49330</v>
      </c>
      <c r="K259" s="9">
        <v>6</v>
      </c>
      <c r="L259" s="81">
        <f t="shared" si="68"/>
        <v>2959.7999999999997</v>
      </c>
      <c r="M259" s="82">
        <f t="shared" si="69"/>
        <v>2960</v>
      </c>
      <c r="N259" s="133">
        <f t="shared" si="70"/>
        <v>51350</v>
      </c>
      <c r="O259" s="10">
        <f t="shared" si="71"/>
        <v>616200</v>
      </c>
      <c r="P259" s="133"/>
    </row>
    <row r="260" spans="1:16" ht="21.75" customHeight="1" x14ac:dyDescent="0.35">
      <c r="A260" s="5">
        <v>219</v>
      </c>
      <c r="B260" s="5">
        <v>133</v>
      </c>
      <c r="C260" s="6" t="s">
        <v>693</v>
      </c>
      <c r="D260" s="6" t="s">
        <v>689</v>
      </c>
      <c r="E260" s="7" t="s">
        <v>685</v>
      </c>
      <c r="F260" s="210" t="s">
        <v>696</v>
      </c>
      <c r="G260" s="7" t="s">
        <v>697</v>
      </c>
      <c r="H260" s="133">
        <v>56430</v>
      </c>
      <c r="I260" s="32" t="s">
        <v>637</v>
      </c>
      <c r="J260" s="8">
        <v>59630</v>
      </c>
      <c r="K260" s="9">
        <v>6</v>
      </c>
      <c r="L260" s="81">
        <f t="shared" si="68"/>
        <v>3577.7999999999997</v>
      </c>
      <c r="M260" s="82">
        <f t="shared" si="69"/>
        <v>3580</v>
      </c>
      <c r="N260" s="133">
        <f t="shared" si="70"/>
        <v>60010</v>
      </c>
      <c r="O260" s="10">
        <f t="shared" si="71"/>
        <v>720120</v>
      </c>
      <c r="P260" s="133"/>
    </row>
    <row r="261" spans="1:16" ht="21.75" customHeight="1" x14ac:dyDescent="0.35">
      <c r="A261" s="5">
        <v>220</v>
      </c>
      <c r="B261" s="5">
        <v>134</v>
      </c>
      <c r="C261" s="6" t="s">
        <v>694</v>
      </c>
      <c r="D261" s="6" t="s">
        <v>689</v>
      </c>
      <c r="E261" s="7" t="s">
        <v>686</v>
      </c>
      <c r="F261" s="210" t="s">
        <v>696</v>
      </c>
      <c r="G261" s="7" t="s">
        <v>628</v>
      </c>
      <c r="H261" s="133">
        <v>43780</v>
      </c>
      <c r="I261" s="32" t="s">
        <v>637</v>
      </c>
      <c r="J261" s="8">
        <v>49330</v>
      </c>
      <c r="K261" s="9">
        <v>6</v>
      </c>
      <c r="L261" s="81">
        <f t="shared" si="68"/>
        <v>2959.7999999999997</v>
      </c>
      <c r="M261" s="82">
        <f t="shared" si="69"/>
        <v>2960</v>
      </c>
      <c r="N261" s="133">
        <f t="shared" si="70"/>
        <v>46740</v>
      </c>
      <c r="O261" s="10">
        <f t="shared" si="71"/>
        <v>560880</v>
      </c>
      <c r="P261" s="133"/>
    </row>
    <row r="262" spans="1:16" ht="21.75" customHeight="1" x14ac:dyDescent="0.35">
      <c r="A262" s="5">
        <v>221</v>
      </c>
      <c r="B262" s="5">
        <v>135</v>
      </c>
      <c r="C262" s="6" t="s">
        <v>695</v>
      </c>
      <c r="D262" s="6" t="s">
        <v>689</v>
      </c>
      <c r="E262" s="7" t="s">
        <v>687</v>
      </c>
      <c r="F262" s="210" t="s">
        <v>696</v>
      </c>
      <c r="G262" s="7" t="s">
        <v>628</v>
      </c>
      <c r="H262" s="133">
        <v>42880</v>
      </c>
      <c r="I262" s="32" t="s">
        <v>637</v>
      </c>
      <c r="J262" s="32">
        <v>49330</v>
      </c>
      <c r="K262" s="9">
        <v>6</v>
      </c>
      <c r="L262" s="81">
        <f t="shared" si="68"/>
        <v>2959.7999999999997</v>
      </c>
      <c r="M262" s="82">
        <f t="shared" si="69"/>
        <v>2960</v>
      </c>
      <c r="N262" s="133">
        <f t="shared" si="70"/>
        <v>45840</v>
      </c>
      <c r="O262" s="10">
        <f t="shared" si="71"/>
        <v>550080</v>
      </c>
      <c r="P262" s="133"/>
    </row>
    <row r="263" spans="1:16" ht="21.75" customHeight="1" x14ac:dyDescent="0.35">
      <c r="A263" s="5">
        <v>222</v>
      </c>
      <c r="B263" s="5">
        <v>136</v>
      </c>
      <c r="C263" s="113"/>
      <c r="D263" s="6" t="s">
        <v>689</v>
      </c>
      <c r="E263" s="7" t="s">
        <v>688</v>
      </c>
      <c r="F263" s="210" t="s">
        <v>696</v>
      </c>
      <c r="G263" s="210" t="s">
        <v>696</v>
      </c>
      <c r="H263" s="133">
        <v>18200</v>
      </c>
      <c r="I263" s="32" t="s">
        <v>638</v>
      </c>
      <c r="J263" s="32">
        <v>17480</v>
      </c>
      <c r="K263" s="9"/>
      <c r="L263" s="81"/>
      <c r="M263" s="82"/>
      <c r="N263" s="133">
        <f t="shared" si="70"/>
        <v>18200</v>
      </c>
      <c r="O263" s="10">
        <f t="shared" si="71"/>
        <v>218400</v>
      </c>
      <c r="P263" s="133"/>
    </row>
    <row r="264" spans="1:16" ht="21.75" customHeight="1" x14ac:dyDescent="0.35">
      <c r="A264" s="5">
        <v>223</v>
      </c>
      <c r="B264" s="5">
        <v>137</v>
      </c>
      <c r="C264" s="6" t="s">
        <v>382</v>
      </c>
      <c r="D264" s="6" t="s">
        <v>19</v>
      </c>
      <c r="E264" s="7" t="s">
        <v>381</v>
      </c>
      <c r="F264" s="7" t="s">
        <v>20</v>
      </c>
      <c r="G264" s="7" t="s">
        <v>23</v>
      </c>
      <c r="H264" s="133">
        <v>39590</v>
      </c>
      <c r="I264" s="32" t="s">
        <v>637</v>
      </c>
      <c r="J264" s="32">
        <v>27070</v>
      </c>
      <c r="K264" s="9">
        <v>6</v>
      </c>
      <c r="L264" s="81">
        <f>J264*K264%</f>
        <v>1624.2</v>
      </c>
      <c r="M264" s="82">
        <f t="shared" si="56"/>
        <v>1630</v>
      </c>
      <c r="N264" s="133">
        <f>H264+M264</f>
        <v>41220</v>
      </c>
      <c r="O264" s="10">
        <f t="shared" ref="O264:O265" si="72">N264*12</f>
        <v>494640</v>
      </c>
      <c r="P264" s="133"/>
    </row>
    <row r="265" spans="1:16" ht="21.75" customHeight="1" thickBot="1" x14ac:dyDescent="0.4">
      <c r="A265" s="102">
        <v>224</v>
      </c>
      <c r="B265" s="102">
        <v>138</v>
      </c>
      <c r="C265" s="90" t="s">
        <v>384</v>
      </c>
      <c r="D265" s="90" t="s">
        <v>28</v>
      </c>
      <c r="E265" s="91" t="s">
        <v>383</v>
      </c>
      <c r="F265" s="91" t="s">
        <v>44</v>
      </c>
      <c r="G265" s="91" t="s">
        <v>48</v>
      </c>
      <c r="H265" s="118">
        <v>29730</v>
      </c>
      <c r="I265" s="96" t="s">
        <v>637</v>
      </c>
      <c r="J265" s="96">
        <v>21650</v>
      </c>
      <c r="K265" s="119">
        <v>6</v>
      </c>
      <c r="L265" s="120">
        <f>J265*K265%</f>
        <v>1299</v>
      </c>
      <c r="M265" s="121">
        <f t="shared" si="56"/>
        <v>1300</v>
      </c>
      <c r="N265" s="118">
        <f>H265+M265</f>
        <v>31030</v>
      </c>
      <c r="O265" s="103">
        <f t="shared" si="72"/>
        <v>372360</v>
      </c>
      <c r="P265" s="118"/>
    </row>
    <row r="266" spans="1:16" ht="21.75" customHeight="1" thickTop="1" x14ac:dyDescent="0.35">
      <c r="A266" s="63"/>
      <c r="B266" s="179"/>
      <c r="C266" s="64" t="s">
        <v>387</v>
      </c>
      <c r="D266" s="13"/>
      <c r="E266" s="14"/>
      <c r="F266" s="14"/>
      <c r="G266" s="14"/>
      <c r="H266" s="15"/>
      <c r="I266" s="16"/>
      <c r="J266" s="16"/>
      <c r="K266" s="17"/>
      <c r="L266" s="101"/>
      <c r="M266" s="15"/>
      <c r="N266" s="15"/>
      <c r="O266" s="15"/>
      <c r="P266" s="148"/>
    </row>
    <row r="267" spans="1:16" ht="21.75" customHeight="1" x14ac:dyDescent="0.35">
      <c r="A267" s="43">
        <v>225</v>
      </c>
      <c r="B267" s="43"/>
      <c r="C267" s="105"/>
      <c r="D267" s="33" t="s">
        <v>386</v>
      </c>
      <c r="E267" s="35" t="s">
        <v>385</v>
      </c>
      <c r="F267" s="35" t="s">
        <v>16</v>
      </c>
      <c r="G267" s="35" t="s">
        <v>68</v>
      </c>
      <c r="H267" s="141">
        <v>50080</v>
      </c>
      <c r="I267" s="83" t="s">
        <v>637</v>
      </c>
      <c r="J267" s="83">
        <v>56120</v>
      </c>
      <c r="K267" s="37"/>
      <c r="L267" s="88"/>
      <c r="M267" s="89"/>
      <c r="N267" s="38">
        <f>H267+M267</f>
        <v>50080</v>
      </c>
      <c r="O267" s="10">
        <f t="shared" ref="O267" si="73">N267*12</f>
        <v>600960</v>
      </c>
      <c r="P267" s="38"/>
    </row>
    <row r="268" spans="1:16" ht="21.75" customHeight="1" x14ac:dyDescent="0.35">
      <c r="A268" s="24"/>
      <c r="B268" s="178"/>
      <c r="C268" s="25" t="s">
        <v>620</v>
      </c>
      <c r="D268" s="26"/>
      <c r="E268" s="27"/>
      <c r="F268" s="27"/>
      <c r="G268" s="27"/>
      <c r="H268" s="28"/>
      <c r="I268" s="29"/>
      <c r="J268" s="29"/>
      <c r="K268" s="30"/>
      <c r="L268" s="100"/>
      <c r="M268" s="28"/>
      <c r="N268" s="28"/>
      <c r="O268" s="28"/>
      <c r="P268" s="136"/>
    </row>
    <row r="269" spans="1:16" ht="21.75" customHeight="1" x14ac:dyDescent="0.35">
      <c r="A269" s="5">
        <v>226</v>
      </c>
      <c r="B269" s="5">
        <v>139</v>
      </c>
      <c r="C269" s="6" t="s">
        <v>390</v>
      </c>
      <c r="D269" s="6" t="s">
        <v>389</v>
      </c>
      <c r="E269" s="7" t="s">
        <v>388</v>
      </c>
      <c r="F269" s="7" t="s">
        <v>16</v>
      </c>
      <c r="G269" s="7" t="s">
        <v>17</v>
      </c>
      <c r="H269" s="133">
        <v>58330</v>
      </c>
      <c r="I269" s="8" t="s">
        <v>637</v>
      </c>
      <c r="J269" s="8">
        <v>41490</v>
      </c>
      <c r="K269" s="9">
        <v>6</v>
      </c>
      <c r="L269" s="81">
        <f>J269*K269%</f>
        <v>2489.4</v>
      </c>
      <c r="M269" s="82">
        <f t="shared" si="56"/>
        <v>2490</v>
      </c>
      <c r="N269" s="133">
        <f>H269+M269</f>
        <v>60820</v>
      </c>
      <c r="O269" s="10">
        <f t="shared" ref="O269:O273" si="74">N269*12</f>
        <v>729840</v>
      </c>
      <c r="P269" s="133"/>
    </row>
    <row r="270" spans="1:16" ht="21.75" customHeight="1" x14ac:dyDescent="0.35">
      <c r="A270" s="43">
        <v>227</v>
      </c>
      <c r="B270" s="43">
        <v>140</v>
      </c>
      <c r="C270" s="33" t="s">
        <v>392</v>
      </c>
      <c r="D270" s="33" t="s">
        <v>19</v>
      </c>
      <c r="E270" s="35" t="s">
        <v>391</v>
      </c>
      <c r="F270" s="35" t="s">
        <v>20</v>
      </c>
      <c r="G270" s="35" t="s">
        <v>21</v>
      </c>
      <c r="H270" s="38">
        <v>36570</v>
      </c>
      <c r="I270" s="45" t="s">
        <v>637</v>
      </c>
      <c r="J270" s="45">
        <v>40880</v>
      </c>
      <c r="K270" s="9">
        <v>6</v>
      </c>
      <c r="L270" s="88">
        <f>J270*K270%</f>
        <v>2452.7999999999997</v>
      </c>
      <c r="M270" s="89">
        <f t="shared" si="56"/>
        <v>2460</v>
      </c>
      <c r="N270" s="38">
        <f>H270+M270</f>
        <v>39030</v>
      </c>
      <c r="O270" s="10">
        <f t="shared" si="74"/>
        <v>468360</v>
      </c>
      <c r="P270" s="38"/>
    </row>
    <row r="271" spans="1:16" s="2" customFormat="1" ht="22.5" customHeight="1" x14ac:dyDescent="0.35">
      <c r="A271" s="5">
        <v>228</v>
      </c>
      <c r="B271" s="5">
        <v>141</v>
      </c>
      <c r="C271" s="33" t="s">
        <v>395</v>
      </c>
      <c r="D271" s="34" t="s">
        <v>394</v>
      </c>
      <c r="E271" s="35" t="s">
        <v>393</v>
      </c>
      <c r="F271" s="35" t="s">
        <v>20</v>
      </c>
      <c r="G271" s="35" t="s">
        <v>21</v>
      </c>
      <c r="H271" s="136">
        <v>42720</v>
      </c>
      <c r="I271" s="45" t="s">
        <v>637</v>
      </c>
      <c r="J271" s="45">
        <v>40880</v>
      </c>
      <c r="K271" s="9">
        <v>6</v>
      </c>
      <c r="L271" s="88">
        <f>J271*K271%</f>
        <v>2452.7999999999997</v>
      </c>
      <c r="M271" s="89">
        <f t="shared" si="56"/>
        <v>2460</v>
      </c>
      <c r="N271" s="38">
        <f>H271+M271</f>
        <v>45180</v>
      </c>
      <c r="O271" s="10">
        <f t="shared" si="74"/>
        <v>542160</v>
      </c>
      <c r="P271" s="38"/>
    </row>
    <row r="272" spans="1:16" ht="21.75" customHeight="1" x14ac:dyDescent="0.35">
      <c r="A272" s="43">
        <v>229</v>
      </c>
      <c r="B272" s="43">
        <v>142</v>
      </c>
      <c r="C272" s="33" t="s">
        <v>398</v>
      </c>
      <c r="D272" s="34" t="s">
        <v>397</v>
      </c>
      <c r="E272" s="35" t="s">
        <v>396</v>
      </c>
      <c r="F272" s="35" t="s">
        <v>44</v>
      </c>
      <c r="G272" s="35" t="s">
        <v>45</v>
      </c>
      <c r="H272" s="136">
        <v>18640</v>
      </c>
      <c r="I272" s="36" t="s">
        <v>638</v>
      </c>
      <c r="J272" s="36">
        <v>22090</v>
      </c>
      <c r="K272" s="9">
        <v>6</v>
      </c>
      <c r="L272" s="88">
        <f>J272*K272%</f>
        <v>1325.3999999999999</v>
      </c>
      <c r="M272" s="89">
        <f t="shared" si="56"/>
        <v>1330</v>
      </c>
      <c r="N272" s="38">
        <f>H272+M272</f>
        <v>19970</v>
      </c>
      <c r="O272" s="10">
        <f t="shared" si="74"/>
        <v>239640</v>
      </c>
      <c r="P272" s="38"/>
    </row>
    <row r="273" spans="1:16" ht="21.75" customHeight="1" x14ac:dyDescent="0.35">
      <c r="A273" s="5">
        <v>230</v>
      </c>
      <c r="B273" s="5">
        <v>143</v>
      </c>
      <c r="C273" s="44" t="s">
        <v>400</v>
      </c>
      <c r="D273" s="40" t="s">
        <v>28</v>
      </c>
      <c r="E273" s="41" t="s">
        <v>399</v>
      </c>
      <c r="F273" s="41" t="s">
        <v>44</v>
      </c>
      <c r="G273" s="41" t="s">
        <v>48</v>
      </c>
      <c r="H273" s="137">
        <v>16340</v>
      </c>
      <c r="I273" s="42" t="s">
        <v>638</v>
      </c>
      <c r="J273" s="42">
        <v>14890</v>
      </c>
      <c r="K273" s="9">
        <v>6</v>
      </c>
      <c r="L273" s="84">
        <f>J273*K273%</f>
        <v>893.4</v>
      </c>
      <c r="M273" s="85">
        <f t="shared" si="56"/>
        <v>900</v>
      </c>
      <c r="N273" s="140">
        <f>H273+M273</f>
        <v>17240</v>
      </c>
      <c r="O273" s="10">
        <f t="shared" si="74"/>
        <v>206880</v>
      </c>
      <c r="P273" s="140"/>
    </row>
    <row r="274" spans="1:16" ht="21.75" customHeight="1" x14ac:dyDescent="0.35">
      <c r="A274" s="24"/>
      <c r="B274" s="178"/>
      <c r="C274" s="25" t="s">
        <v>621</v>
      </c>
      <c r="D274" s="26"/>
      <c r="E274" s="27"/>
      <c r="F274" s="27"/>
      <c r="G274" s="27"/>
      <c r="H274" s="28"/>
      <c r="I274" s="29"/>
      <c r="J274" s="29"/>
      <c r="K274" s="30"/>
      <c r="L274" s="86"/>
      <c r="M274" s="87"/>
      <c r="N274" s="28"/>
      <c r="O274" s="28"/>
      <c r="P274" s="136"/>
    </row>
    <row r="275" spans="1:16" s="2" customFormat="1" ht="22.5" customHeight="1" x14ac:dyDescent="0.35">
      <c r="A275" s="99">
        <v>231</v>
      </c>
      <c r="B275" s="99"/>
      <c r="C275" s="105"/>
      <c r="D275" s="34" t="s">
        <v>402</v>
      </c>
      <c r="E275" s="35" t="s">
        <v>401</v>
      </c>
      <c r="F275" s="35" t="s">
        <v>16</v>
      </c>
      <c r="G275" s="35" t="s">
        <v>17</v>
      </c>
      <c r="H275" s="132">
        <v>41495</v>
      </c>
      <c r="I275" s="79" t="s">
        <v>637</v>
      </c>
      <c r="J275" s="79">
        <v>41490</v>
      </c>
      <c r="K275" s="37"/>
      <c r="L275" s="88"/>
      <c r="M275" s="89"/>
      <c r="N275" s="38">
        <f t="shared" ref="N275:N281" si="75">H275+M275</f>
        <v>41495</v>
      </c>
      <c r="O275" s="10">
        <f t="shared" ref="O275:O281" si="76">N275*12</f>
        <v>497940</v>
      </c>
      <c r="P275" s="38"/>
    </row>
    <row r="276" spans="1:16" s="2" customFormat="1" ht="22.5" customHeight="1" x14ac:dyDescent="0.35">
      <c r="A276" s="5">
        <v>232</v>
      </c>
      <c r="B276" s="5">
        <v>144</v>
      </c>
      <c r="C276" s="6" t="s">
        <v>405</v>
      </c>
      <c r="D276" s="31" t="s">
        <v>404</v>
      </c>
      <c r="E276" s="7" t="s">
        <v>403</v>
      </c>
      <c r="F276" s="7" t="s">
        <v>20</v>
      </c>
      <c r="G276" s="7" t="s">
        <v>21</v>
      </c>
      <c r="H276" s="135">
        <v>43360</v>
      </c>
      <c r="I276" s="32" t="s">
        <v>637</v>
      </c>
      <c r="J276" s="32">
        <v>40880</v>
      </c>
      <c r="K276" s="37">
        <v>6</v>
      </c>
      <c r="L276" s="81">
        <f t="shared" ref="L276:L278" si="77">J276*K276%</f>
        <v>2452.7999999999997</v>
      </c>
      <c r="M276" s="82">
        <f t="shared" si="56"/>
        <v>2460</v>
      </c>
      <c r="N276" s="133">
        <f t="shared" si="75"/>
        <v>45820</v>
      </c>
      <c r="O276" s="10">
        <f t="shared" si="76"/>
        <v>549840</v>
      </c>
      <c r="P276" s="133"/>
    </row>
    <row r="277" spans="1:16" s="2" customFormat="1" ht="22.5" customHeight="1" x14ac:dyDescent="0.35">
      <c r="A277" s="99">
        <v>233</v>
      </c>
      <c r="B277" s="99">
        <v>145</v>
      </c>
      <c r="C277" s="67" t="s">
        <v>407</v>
      </c>
      <c r="D277" s="34" t="s">
        <v>404</v>
      </c>
      <c r="E277" s="35" t="s">
        <v>406</v>
      </c>
      <c r="F277" s="35" t="s">
        <v>20</v>
      </c>
      <c r="G277" s="35" t="s">
        <v>23</v>
      </c>
      <c r="H277" s="136">
        <v>22040</v>
      </c>
      <c r="I277" s="36" t="s">
        <v>638</v>
      </c>
      <c r="J277" s="36">
        <v>21160</v>
      </c>
      <c r="K277" s="37">
        <v>6</v>
      </c>
      <c r="L277" s="88">
        <f t="shared" si="77"/>
        <v>1269.5999999999999</v>
      </c>
      <c r="M277" s="89">
        <f t="shared" si="56"/>
        <v>1270</v>
      </c>
      <c r="N277" s="38">
        <f t="shared" si="75"/>
        <v>23310</v>
      </c>
      <c r="O277" s="10">
        <f t="shared" si="76"/>
        <v>279720</v>
      </c>
      <c r="P277" s="38"/>
    </row>
    <row r="278" spans="1:16" ht="21.75" customHeight="1" x14ac:dyDescent="0.35">
      <c r="A278" s="5">
        <v>234</v>
      </c>
      <c r="B278" s="46">
        <v>146</v>
      </c>
      <c r="C278" s="44" t="s">
        <v>409</v>
      </c>
      <c r="D278" s="40" t="s">
        <v>19</v>
      </c>
      <c r="E278" s="41" t="s">
        <v>408</v>
      </c>
      <c r="F278" s="41" t="s">
        <v>20</v>
      </c>
      <c r="G278" s="41" t="s">
        <v>21</v>
      </c>
      <c r="H278" s="137">
        <v>39870</v>
      </c>
      <c r="I278" s="42" t="s">
        <v>637</v>
      </c>
      <c r="J278" s="42">
        <v>40880</v>
      </c>
      <c r="K278" s="37">
        <v>6</v>
      </c>
      <c r="L278" s="84">
        <f t="shared" si="77"/>
        <v>2452.7999999999997</v>
      </c>
      <c r="M278" s="85">
        <f t="shared" si="56"/>
        <v>2460</v>
      </c>
      <c r="N278" s="140">
        <f t="shared" si="75"/>
        <v>42330</v>
      </c>
      <c r="O278" s="10">
        <f t="shared" si="76"/>
        <v>507960</v>
      </c>
      <c r="P278" s="140"/>
    </row>
    <row r="279" spans="1:16" s="2" customFormat="1" ht="22.5" customHeight="1" x14ac:dyDescent="0.35">
      <c r="A279" s="99">
        <v>235</v>
      </c>
      <c r="B279" s="99"/>
      <c r="C279" s="105"/>
      <c r="D279" s="34" t="s">
        <v>411</v>
      </c>
      <c r="E279" s="35" t="s">
        <v>410</v>
      </c>
      <c r="F279" s="35" t="s">
        <v>20</v>
      </c>
      <c r="G279" s="35" t="s">
        <v>580</v>
      </c>
      <c r="H279" s="132">
        <v>29610</v>
      </c>
      <c r="I279" s="79" t="s">
        <v>637</v>
      </c>
      <c r="J279" s="79">
        <v>27070</v>
      </c>
      <c r="K279" s="37"/>
      <c r="L279" s="84"/>
      <c r="M279" s="85"/>
      <c r="N279" s="140">
        <f t="shared" si="75"/>
        <v>29610</v>
      </c>
      <c r="O279" s="10">
        <f t="shared" si="76"/>
        <v>355320</v>
      </c>
      <c r="P279" s="140"/>
    </row>
    <row r="280" spans="1:16" ht="21.75" customHeight="1" x14ac:dyDescent="0.35">
      <c r="A280" s="5">
        <v>236</v>
      </c>
      <c r="B280" s="5"/>
      <c r="C280" s="105"/>
      <c r="D280" s="34" t="s">
        <v>397</v>
      </c>
      <c r="E280" s="35" t="s">
        <v>412</v>
      </c>
      <c r="F280" s="35" t="s">
        <v>44</v>
      </c>
      <c r="G280" s="35" t="s">
        <v>652</v>
      </c>
      <c r="H280" s="132">
        <v>24825</v>
      </c>
      <c r="I280" s="42" t="s">
        <v>637</v>
      </c>
      <c r="J280" s="79">
        <v>21650</v>
      </c>
      <c r="K280" s="37"/>
      <c r="L280" s="84"/>
      <c r="M280" s="85"/>
      <c r="N280" s="140">
        <f t="shared" si="75"/>
        <v>24825</v>
      </c>
      <c r="O280" s="10">
        <f t="shared" si="76"/>
        <v>297900</v>
      </c>
      <c r="P280" s="140"/>
    </row>
    <row r="281" spans="1:16" ht="21.75" customHeight="1" x14ac:dyDescent="0.35">
      <c r="A281" s="99">
        <v>237</v>
      </c>
      <c r="B281" s="99"/>
      <c r="C281" s="105"/>
      <c r="D281" s="34" t="s">
        <v>28</v>
      </c>
      <c r="E281" s="35" t="s">
        <v>413</v>
      </c>
      <c r="F281" s="35" t="s">
        <v>44</v>
      </c>
      <c r="G281" s="35" t="s">
        <v>652</v>
      </c>
      <c r="H281" s="132">
        <v>24825</v>
      </c>
      <c r="I281" s="42" t="s">
        <v>637</v>
      </c>
      <c r="J281" s="79">
        <v>21650</v>
      </c>
      <c r="K281" s="37"/>
      <c r="L281" s="84"/>
      <c r="M281" s="85"/>
      <c r="N281" s="140">
        <f t="shared" si="75"/>
        <v>24825</v>
      </c>
      <c r="O281" s="10">
        <f t="shared" si="76"/>
        <v>297900</v>
      </c>
      <c r="P281" s="140"/>
    </row>
    <row r="282" spans="1:16" ht="21.75" customHeight="1" x14ac:dyDescent="0.35">
      <c r="A282" s="24"/>
      <c r="B282" s="178"/>
      <c r="C282" s="25" t="s">
        <v>622</v>
      </c>
      <c r="D282" s="26"/>
      <c r="E282" s="27"/>
      <c r="F282" s="27"/>
      <c r="G282" s="27"/>
      <c r="H282" s="28"/>
      <c r="I282" s="29"/>
      <c r="J282" s="29"/>
      <c r="K282" s="30"/>
      <c r="L282" s="86"/>
      <c r="M282" s="87"/>
      <c r="N282" s="28"/>
      <c r="O282" s="28"/>
      <c r="P282" s="136"/>
    </row>
    <row r="283" spans="1:16" ht="21.75" customHeight="1" x14ac:dyDescent="0.35">
      <c r="A283" s="43">
        <v>238</v>
      </c>
      <c r="B283" s="43"/>
      <c r="C283" s="105"/>
      <c r="D283" s="34" t="s">
        <v>415</v>
      </c>
      <c r="E283" s="35" t="s">
        <v>414</v>
      </c>
      <c r="F283" s="35" t="s">
        <v>16</v>
      </c>
      <c r="G283" s="35" t="s">
        <v>17</v>
      </c>
      <c r="H283" s="132">
        <v>41495</v>
      </c>
      <c r="I283" s="79" t="s">
        <v>637</v>
      </c>
      <c r="J283" s="79">
        <v>41490</v>
      </c>
      <c r="K283" s="37"/>
      <c r="L283" s="88"/>
      <c r="M283" s="89"/>
      <c r="N283" s="38">
        <f t="shared" ref="N283:N288" si="78">H283+M283</f>
        <v>41495</v>
      </c>
      <c r="O283" s="10">
        <f t="shared" ref="O283:O288" si="79">N283*12</f>
        <v>497940</v>
      </c>
      <c r="P283" s="38"/>
    </row>
    <row r="284" spans="1:16" s="2" customFormat="1" ht="22.5" customHeight="1" x14ac:dyDescent="0.35">
      <c r="A284" s="5">
        <v>239</v>
      </c>
      <c r="B284" s="5">
        <v>147</v>
      </c>
      <c r="C284" s="6" t="s">
        <v>417</v>
      </c>
      <c r="D284" s="31" t="s">
        <v>394</v>
      </c>
      <c r="E284" s="7" t="s">
        <v>416</v>
      </c>
      <c r="F284" s="7" t="s">
        <v>20</v>
      </c>
      <c r="G284" s="7" t="s">
        <v>21</v>
      </c>
      <c r="H284" s="135">
        <v>46740</v>
      </c>
      <c r="I284" s="32" t="s">
        <v>637</v>
      </c>
      <c r="J284" s="32">
        <v>40880</v>
      </c>
      <c r="K284" s="9">
        <v>6</v>
      </c>
      <c r="L284" s="81">
        <f t="shared" ref="L284:L287" si="80">J284*K284%</f>
        <v>2452.7999999999997</v>
      </c>
      <c r="M284" s="82">
        <f t="shared" si="56"/>
        <v>2460</v>
      </c>
      <c r="N284" s="133">
        <f t="shared" si="78"/>
        <v>49200</v>
      </c>
      <c r="O284" s="10">
        <f t="shared" si="79"/>
        <v>590400</v>
      </c>
      <c r="P284" s="133"/>
    </row>
    <row r="285" spans="1:16" ht="21.75" customHeight="1" x14ac:dyDescent="0.35">
      <c r="A285" s="43">
        <v>240</v>
      </c>
      <c r="B285" s="43">
        <v>148</v>
      </c>
      <c r="C285" s="33" t="s">
        <v>419</v>
      </c>
      <c r="D285" s="34" t="s">
        <v>394</v>
      </c>
      <c r="E285" s="35" t="s">
        <v>418</v>
      </c>
      <c r="F285" s="35" t="s">
        <v>20</v>
      </c>
      <c r="G285" s="35" t="s">
        <v>21</v>
      </c>
      <c r="H285" s="136">
        <v>46740</v>
      </c>
      <c r="I285" s="36" t="s">
        <v>637</v>
      </c>
      <c r="J285" s="36">
        <v>40880</v>
      </c>
      <c r="K285" s="9">
        <v>6</v>
      </c>
      <c r="L285" s="88">
        <f t="shared" si="80"/>
        <v>2452.7999999999997</v>
      </c>
      <c r="M285" s="89">
        <f t="shared" si="56"/>
        <v>2460</v>
      </c>
      <c r="N285" s="38">
        <f t="shared" si="78"/>
        <v>49200</v>
      </c>
      <c r="O285" s="10">
        <f t="shared" si="79"/>
        <v>590400</v>
      </c>
      <c r="P285" s="38"/>
    </row>
    <row r="286" spans="1:16" s="2" customFormat="1" ht="22.5" customHeight="1" x14ac:dyDescent="0.35">
      <c r="A286" s="5">
        <v>241</v>
      </c>
      <c r="B286" s="5">
        <v>149</v>
      </c>
      <c r="C286" s="33" t="s">
        <v>421</v>
      </c>
      <c r="D286" s="34" t="s">
        <v>19</v>
      </c>
      <c r="E286" s="35" t="s">
        <v>420</v>
      </c>
      <c r="F286" s="35" t="s">
        <v>20</v>
      </c>
      <c r="G286" s="35" t="s">
        <v>21</v>
      </c>
      <c r="H286" s="136">
        <v>33540</v>
      </c>
      <c r="I286" s="36" t="s">
        <v>638</v>
      </c>
      <c r="J286" s="36">
        <v>27620</v>
      </c>
      <c r="K286" s="9">
        <v>6</v>
      </c>
      <c r="L286" s="88">
        <f t="shared" si="80"/>
        <v>1657.2</v>
      </c>
      <c r="M286" s="89">
        <f t="shared" si="56"/>
        <v>1660</v>
      </c>
      <c r="N286" s="38">
        <f t="shared" si="78"/>
        <v>35200</v>
      </c>
      <c r="O286" s="10">
        <f t="shared" si="79"/>
        <v>422400</v>
      </c>
      <c r="P286" s="38"/>
    </row>
    <row r="287" spans="1:16" ht="21.75" customHeight="1" x14ac:dyDescent="0.35">
      <c r="A287" s="43">
        <v>242</v>
      </c>
      <c r="B287" s="43">
        <v>150</v>
      </c>
      <c r="C287" s="44" t="s">
        <v>424</v>
      </c>
      <c r="D287" s="44" t="s">
        <v>423</v>
      </c>
      <c r="E287" s="41" t="s">
        <v>422</v>
      </c>
      <c r="F287" s="41" t="s">
        <v>20</v>
      </c>
      <c r="G287" s="41" t="s">
        <v>23</v>
      </c>
      <c r="H287" s="140">
        <v>22410</v>
      </c>
      <c r="I287" s="22" t="s">
        <v>638</v>
      </c>
      <c r="J287" s="22">
        <v>21160</v>
      </c>
      <c r="K287" s="9">
        <v>6</v>
      </c>
      <c r="L287" s="84">
        <f t="shared" si="80"/>
        <v>1269.5999999999999</v>
      </c>
      <c r="M287" s="85">
        <f t="shared" si="56"/>
        <v>1270</v>
      </c>
      <c r="N287" s="140">
        <f t="shared" si="78"/>
        <v>23680</v>
      </c>
      <c r="O287" s="10">
        <f t="shared" si="79"/>
        <v>284160</v>
      </c>
      <c r="P287" s="140"/>
    </row>
    <row r="288" spans="1:16" ht="21.75" customHeight="1" thickBot="1" x14ac:dyDescent="0.4">
      <c r="A288" s="102">
        <v>243</v>
      </c>
      <c r="B288" s="102"/>
      <c r="C288" s="112"/>
      <c r="D288" s="90" t="s">
        <v>28</v>
      </c>
      <c r="E288" s="91" t="s">
        <v>425</v>
      </c>
      <c r="F288" s="91" t="s">
        <v>44</v>
      </c>
      <c r="G288" s="91" t="s">
        <v>652</v>
      </c>
      <c r="H288" s="142">
        <v>24825</v>
      </c>
      <c r="I288" s="122" t="s">
        <v>637</v>
      </c>
      <c r="J288" s="123">
        <v>21650</v>
      </c>
      <c r="K288" s="119"/>
      <c r="L288" s="120"/>
      <c r="M288" s="121"/>
      <c r="N288" s="118">
        <f t="shared" si="78"/>
        <v>24825</v>
      </c>
      <c r="O288" s="103">
        <f t="shared" si="79"/>
        <v>297900</v>
      </c>
      <c r="P288" s="118"/>
    </row>
    <row r="289" spans="1:17" s="2" customFormat="1" ht="22.5" customHeight="1" thickTop="1" x14ac:dyDescent="0.35">
      <c r="A289" s="63"/>
      <c r="B289" s="179"/>
      <c r="C289" s="64" t="s">
        <v>428</v>
      </c>
      <c r="D289" s="13"/>
      <c r="E289" s="14"/>
      <c r="F289" s="14"/>
      <c r="G289" s="14"/>
      <c r="H289" s="15"/>
      <c r="I289" s="16"/>
      <c r="J289" s="16"/>
      <c r="K289" s="17"/>
      <c r="L289" s="97"/>
      <c r="M289" s="98"/>
      <c r="N289" s="15"/>
      <c r="O289" s="15"/>
      <c r="P289" s="148"/>
      <c r="Q289" s="78"/>
    </row>
    <row r="290" spans="1:17" s="2" customFormat="1" ht="22.5" customHeight="1" x14ac:dyDescent="0.35">
      <c r="A290" s="5">
        <v>244</v>
      </c>
      <c r="B290" s="5"/>
      <c r="C290" s="113"/>
      <c r="D290" s="31" t="s">
        <v>427</v>
      </c>
      <c r="E290" s="7" t="s">
        <v>426</v>
      </c>
      <c r="F290" s="7" t="s">
        <v>16</v>
      </c>
      <c r="G290" s="35" t="s">
        <v>68</v>
      </c>
      <c r="H290" s="141">
        <v>50080</v>
      </c>
      <c r="I290" s="83" t="s">
        <v>637</v>
      </c>
      <c r="J290" s="83">
        <v>56120</v>
      </c>
      <c r="K290" s="37"/>
      <c r="L290" s="88"/>
      <c r="M290" s="89"/>
      <c r="N290" s="38">
        <f>H290+M290</f>
        <v>50080</v>
      </c>
      <c r="O290" s="10">
        <f t="shared" ref="O290" si="81">N290*12</f>
        <v>600960</v>
      </c>
      <c r="P290" s="38"/>
    </row>
    <row r="291" spans="1:17" ht="21.75" customHeight="1" x14ac:dyDescent="0.35">
      <c r="A291" s="63"/>
      <c r="B291" s="179"/>
      <c r="C291" s="64" t="s">
        <v>623</v>
      </c>
      <c r="D291" s="13"/>
      <c r="E291" s="14"/>
      <c r="F291" s="14"/>
      <c r="G291" s="14"/>
      <c r="H291" s="15"/>
      <c r="I291" s="16"/>
      <c r="J291" s="16"/>
      <c r="K291" s="17"/>
      <c r="L291" s="97"/>
      <c r="M291" s="98"/>
      <c r="N291" s="15"/>
      <c r="O291" s="15"/>
      <c r="P291" s="136"/>
    </row>
    <row r="292" spans="1:17" ht="21.75" customHeight="1" x14ac:dyDescent="0.35">
      <c r="A292" s="5">
        <v>245</v>
      </c>
      <c r="B292" s="5"/>
      <c r="C292" s="113"/>
      <c r="D292" s="6" t="s">
        <v>430</v>
      </c>
      <c r="E292" s="7" t="s">
        <v>429</v>
      </c>
      <c r="F292" s="7" t="s">
        <v>16</v>
      </c>
      <c r="G292" s="35" t="s">
        <v>17</v>
      </c>
      <c r="H292" s="132">
        <v>41495</v>
      </c>
      <c r="I292" s="79" t="s">
        <v>637</v>
      </c>
      <c r="J292" s="79">
        <v>41490</v>
      </c>
      <c r="K292" s="9"/>
      <c r="L292" s="81"/>
      <c r="M292" s="82"/>
      <c r="N292" s="133">
        <f t="shared" ref="N292:N303" si="82">H292+M292</f>
        <v>41495</v>
      </c>
      <c r="O292" s="10">
        <f t="shared" ref="O292:O303" si="83">N292*12</f>
        <v>497940</v>
      </c>
      <c r="P292" s="151" t="s">
        <v>734</v>
      </c>
    </row>
    <row r="293" spans="1:17" ht="21.75" customHeight="1" x14ac:dyDescent="0.35">
      <c r="A293" s="43">
        <v>246</v>
      </c>
      <c r="B293" s="43"/>
      <c r="C293" s="105"/>
      <c r="D293" s="34" t="s">
        <v>432</v>
      </c>
      <c r="E293" s="35" t="s">
        <v>431</v>
      </c>
      <c r="F293" s="35" t="s">
        <v>20</v>
      </c>
      <c r="G293" s="35" t="s">
        <v>580</v>
      </c>
      <c r="H293" s="132">
        <v>29610</v>
      </c>
      <c r="I293" s="79" t="s">
        <v>637</v>
      </c>
      <c r="J293" s="79">
        <v>27070</v>
      </c>
      <c r="K293" s="23"/>
      <c r="L293" s="84"/>
      <c r="M293" s="85"/>
      <c r="N293" s="140">
        <f t="shared" si="82"/>
        <v>29610</v>
      </c>
      <c r="O293" s="10">
        <f t="shared" si="83"/>
        <v>355320</v>
      </c>
      <c r="P293" s="140"/>
    </row>
    <row r="294" spans="1:17" ht="21.75" customHeight="1" x14ac:dyDescent="0.35">
      <c r="A294" s="5">
        <v>247</v>
      </c>
      <c r="B294" s="5"/>
      <c r="C294" s="105"/>
      <c r="D294" s="34" t="s">
        <v>133</v>
      </c>
      <c r="E294" s="35" t="s">
        <v>433</v>
      </c>
      <c r="F294" s="35" t="s">
        <v>44</v>
      </c>
      <c r="G294" s="35" t="s">
        <v>652</v>
      </c>
      <c r="H294" s="132">
        <v>24825</v>
      </c>
      <c r="I294" s="42" t="s">
        <v>637</v>
      </c>
      <c r="J294" s="79">
        <v>21650</v>
      </c>
      <c r="K294" s="23"/>
      <c r="L294" s="84"/>
      <c r="M294" s="85"/>
      <c r="N294" s="140">
        <f t="shared" si="82"/>
        <v>24825</v>
      </c>
      <c r="O294" s="10">
        <f t="shared" si="83"/>
        <v>297900</v>
      </c>
      <c r="P294" s="140"/>
    </row>
    <row r="295" spans="1:17" ht="21.75" customHeight="1" x14ac:dyDescent="0.35">
      <c r="A295" s="43">
        <v>248</v>
      </c>
      <c r="B295" s="43">
        <v>151</v>
      </c>
      <c r="C295" s="33" t="s">
        <v>435</v>
      </c>
      <c r="D295" s="33" t="s">
        <v>133</v>
      </c>
      <c r="E295" s="35" t="s">
        <v>434</v>
      </c>
      <c r="F295" s="35" t="s">
        <v>44</v>
      </c>
      <c r="G295" s="35" t="s">
        <v>48</v>
      </c>
      <c r="H295" s="38">
        <v>17860</v>
      </c>
      <c r="I295" s="45" t="s">
        <v>638</v>
      </c>
      <c r="J295" s="45">
        <v>14890</v>
      </c>
      <c r="K295" s="23">
        <v>6</v>
      </c>
      <c r="L295" s="88">
        <f t="shared" ref="L295:L303" si="84">J295*K295%</f>
        <v>893.4</v>
      </c>
      <c r="M295" s="89">
        <f t="shared" ref="M295:M313" si="85">CEILING(L295,10)</f>
        <v>900</v>
      </c>
      <c r="N295" s="38">
        <f t="shared" si="82"/>
        <v>18760</v>
      </c>
      <c r="O295" s="10">
        <f t="shared" si="83"/>
        <v>225120</v>
      </c>
      <c r="P295" s="38"/>
    </row>
    <row r="296" spans="1:17" ht="21.75" customHeight="1" x14ac:dyDescent="0.35">
      <c r="A296" s="5">
        <v>249</v>
      </c>
      <c r="B296" s="5">
        <v>152</v>
      </c>
      <c r="C296" s="33" t="s">
        <v>438</v>
      </c>
      <c r="D296" s="33" t="s">
        <v>437</v>
      </c>
      <c r="E296" s="35" t="s">
        <v>436</v>
      </c>
      <c r="F296" s="35" t="s">
        <v>44</v>
      </c>
      <c r="G296" s="35" t="s">
        <v>45</v>
      </c>
      <c r="H296" s="38">
        <v>35920</v>
      </c>
      <c r="I296" s="45" t="s">
        <v>637</v>
      </c>
      <c r="J296" s="45">
        <v>34050</v>
      </c>
      <c r="K296" s="23">
        <v>6</v>
      </c>
      <c r="L296" s="88">
        <f t="shared" si="84"/>
        <v>2043</v>
      </c>
      <c r="M296" s="89">
        <f t="shared" si="85"/>
        <v>2050</v>
      </c>
      <c r="N296" s="38">
        <f t="shared" si="82"/>
        <v>37970</v>
      </c>
      <c r="O296" s="10">
        <f t="shared" si="83"/>
        <v>455640</v>
      </c>
      <c r="P296" s="38"/>
    </row>
    <row r="297" spans="1:17" s="2" customFormat="1" ht="22.5" customHeight="1" x14ac:dyDescent="0.35">
      <c r="A297" s="43">
        <v>250</v>
      </c>
      <c r="B297" s="43">
        <v>153</v>
      </c>
      <c r="C297" s="33" t="s">
        <v>440</v>
      </c>
      <c r="D297" s="33" t="s">
        <v>437</v>
      </c>
      <c r="E297" s="35" t="s">
        <v>439</v>
      </c>
      <c r="F297" s="35" t="s">
        <v>44</v>
      </c>
      <c r="G297" s="35" t="s">
        <v>45</v>
      </c>
      <c r="H297" s="38">
        <v>33810</v>
      </c>
      <c r="I297" s="45" t="s">
        <v>637</v>
      </c>
      <c r="J297" s="45">
        <v>34050</v>
      </c>
      <c r="K297" s="23">
        <v>6</v>
      </c>
      <c r="L297" s="88">
        <f t="shared" si="84"/>
        <v>2043</v>
      </c>
      <c r="M297" s="89">
        <f t="shared" si="85"/>
        <v>2050</v>
      </c>
      <c r="N297" s="38">
        <f t="shared" si="82"/>
        <v>35860</v>
      </c>
      <c r="O297" s="10">
        <f t="shared" si="83"/>
        <v>430320</v>
      </c>
      <c r="P297" s="38"/>
    </row>
    <row r="298" spans="1:17" s="2" customFormat="1" ht="22.5" customHeight="1" x14ac:dyDescent="0.35">
      <c r="A298" s="5">
        <v>251</v>
      </c>
      <c r="B298" s="5">
        <v>154</v>
      </c>
      <c r="C298" s="33" t="s">
        <v>442</v>
      </c>
      <c r="D298" s="33" t="s">
        <v>437</v>
      </c>
      <c r="E298" s="35" t="s">
        <v>441</v>
      </c>
      <c r="F298" s="35" t="s">
        <v>44</v>
      </c>
      <c r="G298" s="35" t="s">
        <v>45</v>
      </c>
      <c r="H298" s="38">
        <v>32820</v>
      </c>
      <c r="I298" s="45" t="s">
        <v>637</v>
      </c>
      <c r="J298" s="45">
        <v>34050</v>
      </c>
      <c r="K298" s="23">
        <v>6</v>
      </c>
      <c r="L298" s="88">
        <f t="shared" si="84"/>
        <v>2043</v>
      </c>
      <c r="M298" s="89">
        <f t="shared" si="85"/>
        <v>2050</v>
      </c>
      <c r="N298" s="38">
        <f t="shared" si="82"/>
        <v>34870</v>
      </c>
      <c r="O298" s="10">
        <f t="shared" si="83"/>
        <v>418440</v>
      </c>
      <c r="P298" s="38"/>
    </row>
    <row r="299" spans="1:17" ht="21.75" customHeight="1" x14ac:dyDescent="0.35">
      <c r="A299" s="43">
        <v>252</v>
      </c>
      <c r="B299" s="43">
        <v>155</v>
      </c>
      <c r="C299" s="33" t="s">
        <v>444</v>
      </c>
      <c r="D299" s="33" t="s">
        <v>437</v>
      </c>
      <c r="E299" s="35" t="s">
        <v>443</v>
      </c>
      <c r="F299" s="35" t="s">
        <v>44</v>
      </c>
      <c r="G299" s="35" t="s">
        <v>45</v>
      </c>
      <c r="H299" s="38">
        <v>33810</v>
      </c>
      <c r="I299" s="45" t="s">
        <v>637</v>
      </c>
      <c r="J299" s="45">
        <v>34050</v>
      </c>
      <c r="K299" s="23">
        <v>6</v>
      </c>
      <c r="L299" s="88">
        <f t="shared" si="84"/>
        <v>2043</v>
      </c>
      <c r="M299" s="89">
        <f t="shared" si="85"/>
        <v>2050</v>
      </c>
      <c r="N299" s="38">
        <f t="shared" si="82"/>
        <v>35860</v>
      </c>
      <c r="O299" s="10">
        <f t="shared" si="83"/>
        <v>430320</v>
      </c>
      <c r="P299" s="38"/>
    </row>
    <row r="300" spans="1:17" ht="21.75" customHeight="1" x14ac:dyDescent="0.35">
      <c r="A300" s="5">
        <v>253</v>
      </c>
      <c r="B300" s="5">
        <v>156</v>
      </c>
      <c r="C300" s="33" t="s">
        <v>446</v>
      </c>
      <c r="D300" s="33" t="s">
        <v>437</v>
      </c>
      <c r="E300" s="35" t="s">
        <v>445</v>
      </c>
      <c r="F300" s="35" t="s">
        <v>44</v>
      </c>
      <c r="G300" s="35" t="s">
        <v>48</v>
      </c>
      <c r="H300" s="38">
        <v>24820</v>
      </c>
      <c r="I300" s="45" t="s">
        <v>637</v>
      </c>
      <c r="J300" s="45">
        <v>21650</v>
      </c>
      <c r="K300" s="23">
        <v>6</v>
      </c>
      <c r="L300" s="88">
        <f t="shared" si="84"/>
        <v>1299</v>
      </c>
      <c r="M300" s="89">
        <f t="shared" si="85"/>
        <v>1300</v>
      </c>
      <c r="N300" s="38">
        <f t="shared" si="82"/>
        <v>26120</v>
      </c>
      <c r="O300" s="10">
        <f t="shared" si="83"/>
        <v>313440</v>
      </c>
      <c r="P300" s="38"/>
    </row>
    <row r="301" spans="1:17" ht="21.75" customHeight="1" x14ac:dyDescent="0.35">
      <c r="A301" s="43">
        <v>254</v>
      </c>
      <c r="B301" s="43"/>
      <c r="C301" s="117"/>
      <c r="D301" s="34" t="s">
        <v>437</v>
      </c>
      <c r="E301" s="35" t="s">
        <v>447</v>
      </c>
      <c r="F301" s="35" t="s">
        <v>44</v>
      </c>
      <c r="G301" s="35" t="s">
        <v>652</v>
      </c>
      <c r="H301" s="132">
        <v>24825</v>
      </c>
      <c r="I301" s="42" t="s">
        <v>637</v>
      </c>
      <c r="J301" s="79">
        <v>21650</v>
      </c>
      <c r="K301" s="23"/>
      <c r="L301" s="84"/>
      <c r="M301" s="85"/>
      <c r="N301" s="140">
        <f t="shared" si="82"/>
        <v>24825</v>
      </c>
      <c r="O301" s="10">
        <f t="shared" si="83"/>
        <v>297900</v>
      </c>
      <c r="P301" s="140"/>
    </row>
    <row r="302" spans="1:17" s="2" customFormat="1" ht="22.5" customHeight="1" x14ac:dyDescent="0.35">
      <c r="A302" s="5">
        <v>255</v>
      </c>
      <c r="B302" s="43">
        <v>157</v>
      </c>
      <c r="C302" s="184" t="s">
        <v>581</v>
      </c>
      <c r="D302" s="51" t="s">
        <v>437</v>
      </c>
      <c r="E302" s="52" t="s">
        <v>449</v>
      </c>
      <c r="F302" s="52" t="s">
        <v>44</v>
      </c>
      <c r="G302" s="52" t="s">
        <v>45</v>
      </c>
      <c r="H302" s="136">
        <v>29540</v>
      </c>
      <c r="I302" s="80" t="s">
        <v>637</v>
      </c>
      <c r="J302" s="80">
        <v>34050</v>
      </c>
      <c r="K302" s="23">
        <v>6</v>
      </c>
      <c r="L302" s="84">
        <f t="shared" si="84"/>
        <v>2043</v>
      </c>
      <c r="M302" s="85">
        <f t="shared" si="85"/>
        <v>2050</v>
      </c>
      <c r="N302" s="140">
        <f t="shared" si="82"/>
        <v>31590</v>
      </c>
      <c r="O302" s="10">
        <f t="shared" si="83"/>
        <v>379080</v>
      </c>
      <c r="P302" s="140"/>
    </row>
    <row r="303" spans="1:17" ht="21.75" customHeight="1" x14ac:dyDescent="0.35">
      <c r="A303" s="43">
        <v>256</v>
      </c>
      <c r="B303" s="43">
        <v>158</v>
      </c>
      <c r="C303" s="185" t="s">
        <v>451</v>
      </c>
      <c r="D303" s="44" t="s">
        <v>28</v>
      </c>
      <c r="E303" s="41" t="s">
        <v>450</v>
      </c>
      <c r="F303" s="41" t="s">
        <v>44</v>
      </c>
      <c r="G303" s="41" t="s">
        <v>48</v>
      </c>
      <c r="H303" s="140">
        <v>20710</v>
      </c>
      <c r="I303" s="22" t="s">
        <v>637</v>
      </c>
      <c r="J303" s="22">
        <v>21650</v>
      </c>
      <c r="K303" s="23">
        <v>6</v>
      </c>
      <c r="L303" s="84">
        <f t="shared" si="84"/>
        <v>1299</v>
      </c>
      <c r="M303" s="85">
        <f t="shared" si="85"/>
        <v>1300</v>
      </c>
      <c r="N303" s="140">
        <f t="shared" si="82"/>
        <v>22010</v>
      </c>
      <c r="O303" s="10">
        <f t="shared" si="83"/>
        <v>264120</v>
      </c>
      <c r="P303" s="140"/>
    </row>
    <row r="304" spans="1:17" ht="21.75" customHeight="1" x14ac:dyDescent="0.35">
      <c r="A304" s="24"/>
      <c r="B304" s="178"/>
      <c r="C304" s="25" t="s">
        <v>624</v>
      </c>
      <c r="D304" s="26"/>
      <c r="E304" s="27"/>
      <c r="F304" s="27"/>
      <c r="G304" s="27"/>
      <c r="H304" s="28"/>
      <c r="I304" s="29"/>
      <c r="J304" s="29"/>
      <c r="K304" s="30"/>
      <c r="L304" s="86"/>
      <c r="M304" s="87"/>
      <c r="N304" s="28"/>
      <c r="O304" s="28"/>
      <c r="P304" s="136"/>
    </row>
    <row r="305" spans="1:16" ht="21.75" customHeight="1" x14ac:dyDescent="0.35">
      <c r="A305" s="5">
        <v>257</v>
      </c>
      <c r="B305" s="5">
        <v>159</v>
      </c>
      <c r="C305" s="6" t="s">
        <v>454</v>
      </c>
      <c r="D305" s="6" t="s">
        <v>453</v>
      </c>
      <c r="E305" s="7" t="s">
        <v>452</v>
      </c>
      <c r="F305" s="7" t="s">
        <v>16</v>
      </c>
      <c r="G305" s="7" t="s">
        <v>17</v>
      </c>
      <c r="H305" s="133">
        <v>55720</v>
      </c>
      <c r="I305" s="8" t="s">
        <v>637</v>
      </c>
      <c r="J305" s="8">
        <v>41490</v>
      </c>
      <c r="K305" s="9">
        <v>6</v>
      </c>
      <c r="L305" s="81">
        <f t="shared" ref="L305:L311" si="86">J305*K305%</f>
        <v>2489.4</v>
      </c>
      <c r="M305" s="82">
        <f t="shared" si="85"/>
        <v>2490</v>
      </c>
      <c r="N305" s="133">
        <f t="shared" ref="N305:N311" si="87">H305+M305</f>
        <v>58210</v>
      </c>
      <c r="O305" s="10">
        <f t="shared" ref="O305:O311" si="88">N305*12</f>
        <v>698520</v>
      </c>
      <c r="P305" s="133"/>
    </row>
    <row r="306" spans="1:16" ht="21.75" customHeight="1" x14ac:dyDescent="0.35">
      <c r="A306" s="43">
        <v>258</v>
      </c>
      <c r="B306" s="43"/>
      <c r="C306" s="105"/>
      <c r="D306" s="34" t="s">
        <v>110</v>
      </c>
      <c r="E306" s="35" t="s">
        <v>455</v>
      </c>
      <c r="F306" s="35" t="s">
        <v>20</v>
      </c>
      <c r="G306" s="35" t="s">
        <v>580</v>
      </c>
      <c r="H306" s="132">
        <v>29610</v>
      </c>
      <c r="I306" s="79" t="s">
        <v>637</v>
      </c>
      <c r="J306" s="79">
        <v>27070</v>
      </c>
      <c r="K306" s="9"/>
      <c r="L306" s="84"/>
      <c r="M306" s="85"/>
      <c r="N306" s="140">
        <f t="shared" si="87"/>
        <v>29610</v>
      </c>
      <c r="O306" s="10">
        <f t="shared" si="88"/>
        <v>355320</v>
      </c>
      <c r="P306" s="140"/>
    </row>
    <row r="307" spans="1:16" ht="21.75" customHeight="1" x14ac:dyDescent="0.35">
      <c r="A307" s="5">
        <v>259</v>
      </c>
      <c r="B307" s="5">
        <v>160</v>
      </c>
      <c r="C307" s="33" t="s">
        <v>457</v>
      </c>
      <c r="D307" s="33" t="s">
        <v>432</v>
      </c>
      <c r="E307" s="35" t="s">
        <v>456</v>
      </c>
      <c r="F307" s="35" t="s">
        <v>20</v>
      </c>
      <c r="G307" s="35" t="s">
        <v>21</v>
      </c>
      <c r="H307" s="38">
        <v>42720</v>
      </c>
      <c r="I307" s="36" t="s">
        <v>637</v>
      </c>
      <c r="J307" s="36">
        <v>40880</v>
      </c>
      <c r="K307" s="9">
        <v>6</v>
      </c>
      <c r="L307" s="88">
        <f t="shared" si="86"/>
        <v>2452.7999999999997</v>
      </c>
      <c r="M307" s="89">
        <f t="shared" si="85"/>
        <v>2460</v>
      </c>
      <c r="N307" s="38">
        <f t="shared" si="87"/>
        <v>45180</v>
      </c>
      <c r="O307" s="10">
        <f t="shared" si="88"/>
        <v>542160</v>
      </c>
      <c r="P307" s="38"/>
    </row>
    <row r="308" spans="1:16" ht="21.75" customHeight="1" x14ac:dyDescent="0.35">
      <c r="A308" s="43">
        <v>260</v>
      </c>
      <c r="B308" s="43">
        <v>161</v>
      </c>
      <c r="C308" s="33" t="s">
        <v>459</v>
      </c>
      <c r="D308" s="33" t="s">
        <v>437</v>
      </c>
      <c r="E308" s="35" t="s">
        <v>458</v>
      </c>
      <c r="F308" s="35" t="s">
        <v>44</v>
      </c>
      <c r="G308" s="35" t="s">
        <v>48</v>
      </c>
      <c r="H308" s="38">
        <v>17860</v>
      </c>
      <c r="I308" s="45" t="s">
        <v>638</v>
      </c>
      <c r="J308" s="45">
        <v>14890</v>
      </c>
      <c r="K308" s="9">
        <v>6</v>
      </c>
      <c r="L308" s="88">
        <f t="shared" si="86"/>
        <v>893.4</v>
      </c>
      <c r="M308" s="89">
        <f t="shared" si="85"/>
        <v>900</v>
      </c>
      <c r="N308" s="38">
        <f t="shared" si="87"/>
        <v>18760</v>
      </c>
      <c r="O308" s="10">
        <f t="shared" si="88"/>
        <v>225120</v>
      </c>
      <c r="P308" s="38"/>
    </row>
    <row r="309" spans="1:16" ht="21.75" customHeight="1" x14ac:dyDescent="0.35">
      <c r="A309" s="5">
        <v>261</v>
      </c>
      <c r="B309" s="5">
        <v>162</v>
      </c>
      <c r="C309" s="33" t="s">
        <v>461</v>
      </c>
      <c r="D309" s="33" t="s">
        <v>437</v>
      </c>
      <c r="E309" s="35" t="s">
        <v>460</v>
      </c>
      <c r="F309" s="35" t="s">
        <v>44</v>
      </c>
      <c r="G309" s="35" t="s">
        <v>48</v>
      </c>
      <c r="H309" s="38">
        <v>17860</v>
      </c>
      <c r="I309" s="45" t="s">
        <v>638</v>
      </c>
      <c r="J309" s="45">
        <v>14890</v>
      </c>
      <c r="K309" s="9">
        <v>6</v>
      </c>
      <c r="L309" s="88">
        <f t="shared" si="86"/>
        <v>893.4</v>
      </c>
      <c r="M309" s="89">
        <f t="shared" si="85"/>
        <v>900</v>
      </c>
      <c r="N309" s="38">
        <f t="shared" si="87"/>
        <v>18760</v>
      </c>
      <c r="O309" s="10">
        <f t="shared" si="88"/>
        <v>225120</v>
      </c>
      <c r="P309" s="38"/>
    </row>
    <row r="310" spans="1:16" ht="21.75" customHeight="1" x14ac:dyDescent="0.35">
      <c r="A310" s="43">
        <v>262</v>
      </c>
      <c r="B310" s="43">
        <v>163</v>
      </c>
      <c r="C310" s="33" t="s">
        <v>463</v>
      </c>
      <c r="D310" s="33" t="s">
        <v>133</v>
      </c>
      <c r="E310" s="35" t="s">
        <v>462</v>
      </c>
      <c r="F310" s="35" t="s">
        <v>44</v>
      </c>
      <c r="G310" s="35" t="s">
        <v>45</v>
      </c>
      <c r="H310" s="38">
        <v>30010</v>
      </c>
      <c r="I310" s="45" t="s">
        <v>637</v>
      </c>
      <c r="J310" s="45">
        <v>34050</v>
      </c>
      <c r="K310" s="9">
        <v>6</v>
      </c>
      <c r="L310" s="88">
        <f t="shared" si="86"/>
        <v>2043</v>
      </c>
      <c r="M310" s="89">
        <f t="shared" si="85"/>
        <v>2050</v>
      </c>
      <c r="N310" s="38">
        <f t="shared" si="87"/>
        <v>32060</v>
      </c>
      <c r="O310" s="10">
        <f t="shared" si="88"/>
        <v>384720</v>
      </c>
      <c r="P310" s="38"/>
    </row>
    <row r="311" spans="1:16" ht="21.75" customHeight="1" x14ac:dyDescent="0.35">
      <c r="A311" s="5">
        <v>263</v>
      </c>
      <c r="B311" s="5">
        <v>164</v>
      </c>
      <c r="C311" s="44" t="s">
        <v>465</v>
      </c>
      <c r="D311" s="44" t="s">
        <v>28</v>
      </c>
      <c r="E311" s="41" t="s">
        <v>464</v>
      </c>
      <c r="F311" s="41" t="s">
        <v>44</v>
      </c>
      <c r="G311" s="41" t="s">
        <v>45</v>
      </c>
      <c r="H311" s="140">
        <v>29540</v>
      </c>
      <c r="I311" s="22" t="s">
        <v>637</v>
      </c>
      <c r="J311" s="22">
        <v>34050</v>
      </c>
      <c r="K311" s="9">
        <v>6</v>
      </c>
      <c r="L311" s="84">
        <f t="shared" si="86"/>
        <v>2043</v>
      </c>
      <c r="M311" s="85">
        <f t="shared" si="85"/>
        <v>2050</v>
      </c>
      <c r="N311" s="140">
        <f t="shared" si="87"/>
        <v>31590</v>
      </c>
      <c r="O311" s="10">
        <f t="shared" si="88"/>
        <v>379080</v>
      </c>
      <c r="P311" s="140"/>
    </row>
    <row r="312" spans="1:16" ht="21.75" customHeight="1" x14ac:dyDescent="0.35">
      <c r="A312" s="24"/>
      <c r="B312" s="178"/>
      <c r="C312" s="25" t="s">
        <v>469</v>
      </c>
      <c r="D312" s="26"/>
      <c r="E312" s="27"/>
      <c r="F312" s="27"/>
      <c r="G312" s="27"/>
      <c r="H312" s="28"/>
      <c r="I312" s="29"/>
      <c r="J312" s="29"/>
      <c r="K312" s="30"/>
      <c r="L312" s="86"/>
      <c r="M312" s="87"/>
      <c r="N312" s="87"/>
      <c r="O312" s="87"/>
      <c r="P312" s="149"/>
    </row>
    <row r="313" spans="1:16" ht="21.75" customHeight="1" x14ac:dyDescent="0.35">
      <c r="A313" s="46">
        <v>264</v>
      </c>
      <c r="B313" s="46">
        <v>165</v>
      </c>
      <c r="C313" s="66" t="s">
        <v>468</v>
      </c>
      <c r="D313" s="47" t="s">
        <v>467</v>
      </c>
      <c r="E313" s="21" t="s">
        <v>466</v>
      </c>
      <c r="F313" s="21" t="s">
        <v>16</v>
      </c>
      <c r="G313" s="21" t="s">
        <v>68</v>
      </c>
      <c r="H313" s="139">
        <v>46670</v>
      </c>
      <c r="I313" s="54" t="s">
        <v>638</v>
      </c>
      <c r="J313" s="54">
        <v>42320</v>
      </c>
      <c r="K313" s="49">
        <v>6</v>
      </c>
      <c r="L313" s="92">
        <f>J313*K313%</f>
        <v>2539.1999999999998</v>
      </c>
      <c r="M313" s="93">
        <f t="shared" si="85"/>
        <v>2540</v>
      </c>
      <c r="N313" s="139">
        <f>H313+M313</f>
        <v>49210</v>
      </c>
      <c r="O313" s="10">
        <f t="shared" ref="O313" si="89">N313*12</f>
        <v>590520</v>
      </c>
      <c r="P313" s="139"/>
    </row>
    <row r="314" spans="1:16" ht="21.75" customHeight="1" x14ac:dyDescent="0.35">
      <c r="A314" s="24"/>
      <c r="B314" s="178"/>
      <c r="C314" s="25" t="s">
        <v>625</v>
      </c>
      <c r="D314" s="26"/>
      <c r="E314" s="27"/>
      <c r="F314" s="27"/>
      <c r="G314" s="27"/>
      <c r="H314" s="28"/>
      <c r="I314" s="29"/>
      <c r="J314" s="29"/>
      <c r="K314" s="30"/>
      <c r="L314" s="86"/>
      <c r="M314" s="87"/>
      <c r="N314" s="28"/>
      <c r="O314" s="28"/>
      <c r="P314" s="136"/>
    </row>
    <row r="315" spans="1:16" ht="21.75" customHeight="1" x14ac:dyDescent="0.35">
      <c r="A315" s="5">
        <v>265</v>
      </c>
      <c r="B315" s="5">
        <v>166</v>
      </c>
      <c r="C315" s="6" t="s">
        <v>572</v>
      </c>
      <c r="D315" s="6" t="s">
        <v>471</v>
      </c>
      <c r="E315" s="7" t="s">
        <v>470</v>
      </c>
      <c r="F315" s="7" t="s">
        <v>16</v>
      </c>
      <c r="G315" s="7" t="s">
        <v>17</v>
      </c>
      <c r="H315" s="133">
        <v>46770</v>
      </c>
      <c r="I315" s="8" t="s">
        <v>637</v>
      </c>
      <c r="J315" s="8">
        <v>41490</v>
      </c>
      <c r="K315" s="9">
        <v>6</v>
      </c>
      <c r="L315" s="81">
        <f t="shared" ref="L315:L323" si="90">J315*K315%</f>
        <v>2489.4</v>
      </c>
      <c r="M315" s="82">
        <f t="shared" ref="M315:M353" si="91">CEILING(L315,10)</f>
        <v>2490</v>
      </c>
      <c r="N315" s="133">
        <f t="shared" ref="N315:N323" si="92">H315+M315</f>
        <v>49260</v>
      </c>
      <c r="O315" s="10">
        <f t="shared" ref="O315:O323" si="93">N315*12</f>
        <v>591120</v>
      </c>
      <c r="P315" s="133"/>
    </row>
    <row r="316" spans="1:16" ht="21.75" customHeight="1" x14ac:dyDescent="0.35">
      <c r="A316" s="5">
        <v>266</v>
      </c>
      <c r="B316" s="5">
        <v>167</v>
      </c>
      <c r="C316" s="33" t="s">
        <v>474</v>
      </c>
      <c r="D316" s="33" t="s">
        <v>473</v>
      </c>
      <c r="E316" s="35" t="s">
        <v>472</v>
      </c>
      <c r="F316" s="35" t="s">
        <v>20</v>
      </c>
      <c r="G316" s="35" t="s">
        <v>21</v>
      </c>
      <c r="H316" s="38">
        <v>46740</v>
      </c>
      <c r="I316" s="36" t="s">
        <v>637</v>
      </c>
      <c r="J316" s="36">
        <v>40880</v>
      </c>
      <c r="K316" s="9">
        <v>6</v>
      </c>
      <c r="L316" s="88">
        <f t="shared" si="90"/>
        <v>2452.7999999999997</v>
      </c>
      <c r="M316" s="89">
        <f t="shared" si="91"/>
        <v>2460</v>
      </c>
      <c r="N316" s="38">
        <f t="shared" si="92"/>
        <v>49200</v>
      </c>
      <c r="O316" s="10">
        <f t="shared" si="93"/>
        <v>590400</v>
      </c>
      <c r="P316" s="38"/>
    </row>
    <row r="317" spans="1:16" ht="21.75" customHeight="1" x14ac:dyDescent="0.35">
      <c r="A317" s="5">
        <v>267</v>
      </c>
      <c r="B317" s="5">
        <v>168</v>
      </c>
      <c r="C317" s="33" t="s">
        <v>476</v>
      </c>
      <c r="D317" s="33" t="s">
        <v>473</v>
      </c>
      <c r="E317" s="35" t="s">
        <v>475</v>
      </c>
      <c r="F317" s="35" t="s">
        <v>20</v>
      </c>
      <c r="G317" s="35" t="s">
        <v>21</v>
      </c>
      <c r="H317" s="38">
        <v>44010</v>
      </c>
      <c r="I317" s="36" t="s">
        <v>637</v>
      </c>
      <c r="J317" s="36">
        <v>40880</v>
      </c>
      <c r="K317" s="9">
        <v>6</v>
      </c>
      <c r="L317" s="88">
        <f t="shared" si="90"/>
        <v>2452.7999999999997</v>
      </c>
      <c r="M317" s="89">
        <f t="shared" si="91"/>
        <v>2460</v>
      </c>
      <c r="N317" s="38">
        <f t="shared" si="92"/>
        <v>46470</v>
      </c>
      <c r="O317" s="10">
        <f t="shared" si="93"/>
        <v>557640</v>
      </c>
      <c r="P317" s="38"/>
    </row>
    <row r="318" spans="1:16" ht="21.75" customHeight="1" x14ac:dyDescent="0.35">
      <c r="A318" s="5">
        <v>268</v>
      </c>
      <c r="B318" s="5">
        <v>169</v>
      </c>
      <c r="C318" s="33" t="s">
        <v>478</v>
      </c>
      <c r="D318" s="33" t="s">
        <v>473</v>
      </c>
      <c r="E318" s="35" t="s">
        <v>477</v>
      </c>
      <c r="F318" s="35" t="s">
        <v>20</v>
      </c>
      <c r="G318" s="35" t="s">
        <v>23</v>
      </c>
      <c r="H318" s="38">
        <v>27300</v>
      </c>
      <c r="I318" s="45" t="s">
        <v>637</v>
      </c>
      <c r="J318" s="45">
        <v>27070</v>
      </c>
      <c r="K318" s="9">
        <v>6</v>
      </c>
      <c r="L318" s="88">
        <f t="shared" si="90"/>
        <v>1624.2</v>
      </c>
      <c r="M318" s="89">
        <f t="shared" si="91"/>
        <v>1630</v>
      </c>
      <c r="N318" s="38">
        <f t="shared" si="92"/>
        <v>28930</v>
      </c>
      <c r="O318" s="10">
        <f t="shared" si="93"/>
        <v>347160</v>
      </c>
      <c r="P318" s="38"/>
    </row>
    <row r="319" spans="1:16" ht="21.75" customHeight="1" x14ac:dyDescent="0.35">
      <c r="A319" s="5">
        <v>269</v>
      </c>
      <c r="B319" s="5">
        <v>170</v>
      </c>
      <c r="C319" s="33" t="s">
        <v>480</v>
      </c>
      <c r="D319" s="34" t="s">
        <v>473</v>
      </c>
      <c r="E319" s="35" t="s">
        <v>479</v>
      </c>
      <c r="F319" s="35" t="s">
        <v>20</v>
      </c>
      <c r="G319" s="35" t="s">
        <v>21</v>
      </c>
      <c r="H319" s="136">
        <v>31340</v>
      </c>
      <c r="I319" s="36" t="s">
        <v>638</v>
      </c>
      <c r="J319" s="36">
        <v>27620</v>
      </c>
      <c r="K319" s="9">
        <v>6</v>
      </c>
      <c r="L319" s="88">
        <f t="shared" si="90"/>
        <v>1657.2</v>
      </c>
      <c r="M319" s="89">
        <f t="shared" si="91"/>
        <v>1660</v>
      </c>
      <c r="N319" s="38">
        <f t="shared" si="92"/>
        <v>33000</v>
      </c>
      <c r="O319" s="10">
        <f t="shared" si="93"/>
        <v>396000</v>
      </c>
      <c r="P319" s="38"/>
    </row>
    <row r="320" spans="1:16" ht="21.75" customHeight="1" x14ac:dyDescent="0.35">
      <c r="A320" s="5">
        <v>270</v>
      </c>
      <c r="B320" s="5">
        <v>171</v>
      </c>
      <c r="C320" s="33" t="s">
        <v>482</v>
      </c>
      <c r="D320" s="34" t="s">
        <v>19</v>
      </c>
      <c r="E320" s="35" t="s">
        <v>481</v>
      </c>
      <c r="F320" s="35" t="s">
        <v>20</v>
      </c>
      <c r="G320" s="35" t="s">
        <v>23</v>
      </c>
      <c r="H320" s="136">
        <v>27710</v>
      </c>
      <c r="I320" s="36" t="s">
        <v>637</v>
      </c>
      <c r="J320" s="36">
        <v>27070</v>
      </c>
      <c r="K320" s="9">
        <v>6</v>
      </c>
      <c r="L320" s="88">
        <f t="shared" si="90"/>
        <v>1624.2</v>
      </c>
      <c r="M320" s="89">
        <f t="shared" si="91"/>
        <v>1630</v>
      </c>
      <c r="N320" s="38">
        <f t="shared" si="92"/>
        <v>29340</v>
      </c>
      <c r="O320" s="10">
        <f t="shared" si="93"/>
        <v>352080</v>
      </c>
      <c r="P320" s="38"/>
    </row>
    <row r="321" spans="1:16" s="2" customFormat="1" ht="22.5" customHeight="1" x14ac:dyDescent="0.35">
      <c r="A321" s="5">
        <v>271</v>
      </c>
      <c r="B321" s="5">
        <v>172</v>
      </c>
      <c r="C321" s="33" t="s">
        <v>484</v>
      </c>
      <c r="D321" s="34" t="s">
        <v>308</v>
      </c>
      <c r="E321" s="35" t="s">
        <v>483</v>
      </c>
      <c r="F321" s="35" t="s">
        <v>20</v>
      </c>
      <c r="G321" s="35" t="s">
        <v>23</v>
      </c>
      <c r="H321" s="136">
        <v>26500</v>
      </c>
      <c r="I321" s="36" t="s">
        <v>637</v>
      </c>
      <c r="J321" s="36">
        <v>27070</v>
      </c>
      <c r="K321" s="9">
        <v>6</v>
      </c>
      <c r="L321" s="88">
        <f t="shared" si="90"/>
        <v>1624.2</v>
      </c>
      <c r="M321" s="89">
        <f t="shared" si="91"/>
        <v>1630</v>
      </c>
      <c r="N321" s="38">
        <f t="shared" si="92"/>
        <v>28130</v>
      </c>
      <c r="O321" s="10">
        <f t="shared" si="93"/>
        <v>337560</v>
      </c>
      <c r="P321" s="38"/>
    </row>
    <row r="322" spans="1:16" s="2" customFormat="1" ht="22.5" customHeight="1" x14ac:dyDescent="0.35">
      <c r="A322" s="5">
        <v>272</v>
      </c>
      <c r="B322" s="5">
        <v>173</v>
      </c>
      <c r="C322" s="33" t="s">
        <v>486</v>
      </c>
      <c r="D322" s="34" t="s">
        <v>86</v>
      </c>
      <c r="E322" s="35" t="s">
        <v>485</v>
      </c>
      <c r="F322" s="35" t="s">
        <v>44</v>
      </c>
      <c r="G322" s="35" t="s">
        <v>45</v>
      </c>
      <c r="H322" s="136">
        <v>23820</v>
      </c>
      <c r="I322" s="36" t="s">
        <v>638</v>
      </c>
      <c r="J322" s="36">
        <v>22090</v>
      </c>
      <c r="K322" s="9">
        <v>6</v>
      </c>
      <c r="L322" s="88">
        <f t="shared" si="90"/>
        <v>1325.3999999999999</v>
      </c>
      <c r="M322" s="89">
        <f t="shared" si="91"/>
        <v>1330</v>
      </c>
      <c r="N322" s="38">
        <f t="shared" si="92"/>
        <v>25150</v>
      </c>
      <c r="O322" s="10">
        <f t="shared" si="93"/>
        <v>301800</v>
      </c>
      <c r="P322" s="38"/>
    </row>
    <row r="323" spans="1:16" s="62" customFormat="1" ht="21.75" customHeight="1" x14ac:dyDescent="0.35">
      <c r="A323" s="5">
        <v>273</v>
      </c>
      <c r="B323" s="5">
        <v>174</v>
      </c>
      <c r="C323" s="65" t="s">
        <v>488</v>
      </c>
      <c r="D323" s="40" t="s">
        <v>86</v>
      </c>
      <c r="E323" s="41" t="s">
        <v>487</v>
      </c>
      <c r="F323" s="41" t="s">
        <v>44</v>
      </c>
      <c r="G323" s="41" t="s">
        <v>48</v>
      </c>
      <c r="H323" s="137">
        <v>17860</v>
      </c>
      <c r="I323" s="42" t="s">
        <v>638</v>
      </c>
      <c r="J323" s="42">
        <v>14890</v>
      </c>
      <c r="K323" s="9">
        <v>6</v>
      </c>
      <c r="L323" s="84">
        <f t="shared" si="90"/>
        <v>893.4</v>
      </c>
      <c r="M323" s="85">
        <f t="shared" si="91"/>
        <v>900</v>
      </c>
      <c r="N323" s="140">
        <f t="shared" si="92"/>
        <v>18760</v>
      </c>
      <c r="O323" s="10">
        <f t="shared" si="93"/>
        <v>225120</v>
      </c>
      <c r="P323" s="140"/>
    </row>
    <row r="324" spans="1:16" ht="21.75" customHeight="1" x14ac:dyDescent="0.35">
      <c r="A324" s="24"/>
      <c r="B324" s="178"/>
      <c r="C324" s="25" t="s">
        <v>626</v>
      </c>
      <c r="D324" s="26"/>
      <c r="E324" s="27"/>
      <c r="F324" s="27"/>
      <c r="G324" s="27"/>
      <c r="H324" s="28"/>
      <c r="I324" s="29"/>
      <c r="J324" s="29"/>
      <c r="K324" s="30"/>
      <c r="L324" s="86"/>
      <c r="M324" s="87"/>
      <c r="N324" s="28"/>
      <c r="O324" s="28"/>
      <c r="P324" s="136"/>
    </row>
    <row r="325" spans="1:16" ht="21.75" customHeight="1" x14ac:dyDescent="0.35">
      <c r="A325" s="99">
        <v>274</v>
      </c>
      <c r="B325" s="99"/>
      <c r="C325" s="105"/>
      <c r="D325" s="34" t="s">
        <v>490</v>
      </c>
      <c r="E325" s="35" t="s">
        <v>489</v>
      </c>
      <c r="F325" s="35" t="s">
        <v>16</v>
      </c>
      <c r="G325" s="35" t="s">
        <v>17</v>
      </c>
      <c r="H325" s="132">
        <v>41495</v>
      </c>
      <c r="I325" s="79" t="s">
        <v>637</v>
      </c>
      <c r="J325" s="79">
        <v>41490</v>
      </c>
      <c r="K325" s="37"/>
      <c r="L325" s="88"/>
      <c r="M325" s="89"/>
      <c r="N325" s="38">
        <f t="shared" ref="N325:N333" si="94">H325+M325</f>
        <v>41495</v>
      </c>
      <c r="O325" s="10">
        <f t="shared" ref="O325:O333" si="95">N325*12</f>
        <v>497940</v>
      </c>
      <c r="P325" s="38"/>
    </row>
    <row r="326" spans="1:16" ht="21.75" customHeight="1" x14ac:dyDescent="0.35">
      <c r="A326" s="99">
        <v>275</v>
      </c>
      <c r="B326" s="99"/>
      <c r="C326" s="105"/>
      <c r="D326" s="34" t="s">
        <v>473</v>
      </c>
      <c r="E326" s="35" t="s">
        <v>491</v>
      </c>
      <c r="F326" s="35" t="s">
        <v>20</v>
      </c>
      <c r="G326" s="35" t="s">
        <v>580</v>
      </c>
      <c r="H326" s="132">
        <v>29610</v>
      </c>
      <c r="I326" s="79" t="s">
        <v>637</v>
      </c>
      <c r="J326" s="79">
        <v>27070</v>
      </c>
      <c r="K326" s="37"/>
      <c r="L326" s="88"/>
      <c r="M326" s="89"/>
      <c r="N326" s="38">
        <f t="shared" si="94"/>
        <v>29610</v>
      </c>
      <c r="O326" s="10">
        <f t="shared" si="95"/>
        <v>355320</v>
      </c>
      <c r="P326" s="38"/>
    </row>
    <row r="327" spans="1:16" s="62" customFormat="1" ht="21.75" customHeight="1" x14ac:dyDescent="0.35">
      <c r="A327" s="99">
        <v>276</v>
      </c>
      <c r="B327" s="183">
        <v>175</v>
      </c>
      <c r="C327" s="59" t="s">
        <v>517</v>
      </c>
      <c r="D327" s="60" t="s">
        <v>473</v>
      </c>
      <c r="E327" s="61" t="s">
        <v>492</v>
      </c>
      <c r="F327" s="61" t="s">
        <v>20</v>
      </c>
      <c r="G327" s="61" t="s">
        <v>597</v>
      </c>
      <c r="H327" s="135">
        <v>29880</v>
      </c>
      <c r="I327" s="32" t="s">
        <v>637</v>
      </c>
      <c r="J327" s="32">
        <v>27070</v>
      </c>
      <c r="K327" s="37">
        <v>6</v>
      </c>
      <c r="L327" s="81">
        <f t="shared" ref="L327:L333" si="96">J327*K327%</f>
        <v>1624.2</v>
      </c>
      <c r="M327" s="82">
        <f t="shared" si="91"/>
        <v>1630</v>
      </c>
      <c r="N327" s="133">
        <f t="shared" si="94"/>
        <v>31510</v>
      </c>
      <c r="O327" s="10">
        <f t="shared" si="95"/>
        <v>378120</v>
      </c>
      <c r="P327" s="133"/>
    </row>
    <row r="328" spans="1:16" ht="21.75" customHeight="1" x14ac:dyDescent="0.35">
      <c r="A328" s="99">
        <v>277</v>
      </c>
      <c r="B328" s="99">
        <v>176</v>
      </c>
      <c r="C328" s="33" t="s">
        <v>494</v>
      </c>
      <c r="D328" s="34" t="s">
        <v>473</v>
      </c>
      <c r="E328" s="35" t="s">
        <v>493</v>
      </c>
      <c r="F328" s="35" t="s">
        <v>20</v>
      </c>
      <c r="G328" s="35" t="s">
        <v>21</v>
      </c>
      <c r="H328" s="136">
        <v>26150</v>
      </c>
      <c r="I328" s="36" t="s">
        <v>638</v>
      </c>
      <c r="J328" s="36">
        <v>27620</v>
      </c>
      <c r="K328" s="37">
        <v>6</v>
      </c>
      <c r="L328" s="88">
        <f t="shared" si="96"/>
        <v>1657.2</v>
      </c>
      <c r="M328" s="89">
        <f t="shared" si="91"/>
        <v>1660</v>
      </c>
      <c r="N328" s="38">
        <f t="shared" si="94"/>
        <v>27810</v>
      </c>
      <c r="O328" s="10">
        <f t="shared" si="95"/>
        <v>333720</v>
      </c>
      <c r="P328" s="38"/>
    </row>
    <row r="329" spans="1:16" ht="21.75" customHeight="1" x14ac:dyDescent="0.35">
      <c r="A329" s="99">
        <v>278</v>
      </c>
      <c r="B329" s="183">
        <v>177</v>
      </c>
      <c r="C329" s="33" t="s">
        <v>496</v>
      </c>
      <c r="D329" s="34" t="s">
        <v>473</v>
      </c>
      <c r="E329" s="35" t="s">
        <v>495</v>
      </c>
      <c r="F329" s="35" t="s">
        <v>20</v>
      </c>
      <c r="G329" s="35" t="s">
        <v>21</v>
      </c>
      <c r="H329" s="136">
        <v>28120</v>
      </c>
      <c r="I329" s="36" t="s">
        <v>638</v>
      </c>
      <c r="J329" s="36">
        <v>27620</v>
      </c>
      <c r="K329" s="37">
        <v>6</v>
      </c>
      <c r="L329" s="88">
        <f t="shared" si="96"/>
        <v>1657.2</v>
      </c>
      <c r="M329" s="89">
        <f t="shared" si="91"/>
        <v>1660</v>
      </c>
      <c r="N329" s="38">
        <f t="shared" si="94"/>
        <v>29780</v>
      </c>
      <c r="O329" s="10">
        <f t="shared" si="95"/>
        <v>357360</v>
      </c>
      <c r="P329" s="38"/>
    </row>
    <row r="330" spans="1:16" ht="21.75" customHeight="1" x14ac:dyDescent="0.35">
      <c r="A330" s="99">
        <v>279</v>
      </c>
      <c r="B330" s="99">
        <v>178</v>
      </c>
      <c r="C330" s="66" t="s">
        <v>498</v>
      </c>
      <c r="D330" s="34" t="s">
        <v>473</v>
      </c>
      <c r="E330" s="35" t="s">
        <v>497</v>
      </c>
      <c r="F330" s="35" t="s">
        <v>20</v>
      </c>
      <c r="G330" s="35" t="s">
        <v>21</v>
      </c>
      <c r="H330" s="136">
        <v>37140</v>
      </c>
      <c r="I330" s="36" t="s">
        <v>637</v>
      </c>
      <c r="J330" s="36">
        <v>40880</v>
      </c>
      <c r="K330" s="37">
        <v>6</v>
      </c>
      <c r="L330" s="88">
        <f t="shared" si="96"/>
        <v>2452.7999999999997</v>
      </c>
      <c r="M330" s="89">
        <f t="shared" si="91"/>
        <v>2460</v>
      </c>
      <c r="N330" s="38">
        <f t="shared" si="94"/>
        <v>39600</v>
      </c>
      <c r="O330" s="10">
        <f t="shared" si="95"/>
        <v>475200</v>
      </c>
      <c r="P330" s="38"/>
    </row>
    <row r="331" spans="1:16" ht="21.75" customHeight="1" x14ac:dyDescent="0.35">
      <c r="A331" s="99">
        <v>280</v>
      </c>
      <c r="B331" s="183">
        <v>179</v>
      </c>
      <c r="C331" s="50" t="s">
        <v>578</v>
      </c>
      <c r="D331" s="51" t="s">
        <v>473</v>
      </c>
      <c r="E331" s="52" t="s">
        <v>499</v>
      </c>
      <c r="F331" s="52" t="s">
        <v>20</v>
      </c>
      <c r="G331" s="52" t="s">
        <v>23</v>
      </c>
      <c r="H331" s="136">
        <v>32970</v>
      </c>
      <c r="I331" s="36" t="s">
        <v>637</v>
      </c>
      <c r="J331" s="36">
        <v>27070</v>
      </c>
      <c r="K331" s="37">
        <v>6</v>
      </c>
      <c r="L331" s="88">
        <f t="shared" si="96"/>
        <v>1624.2</v>
      </c>
      <c r="M331" s="89">
        <f t="shared" si="91"/>
        <v>1630</v>
      </c>
      <c r="N331" s="38">
        <f t="shared" si="94"/>
        <v>34600</v>
      </c>
      <c r="O331" s="10">
        <f t="shared" si="95"/>
        <v>415200</v>
      </c>
      <c r="P331" s="38"/>
    </row>
    <row r="332" spans="1:16" ht="21.75" customHeight="1" x14ac:dyDescent="0.35">
      <c r="A332" s="99">
        <v>281</v>
      </c>
      <c r="B332" s="99">
        <v>180</v>
      </c>
      <c r="C332" s="33" t="s">
        <v>501</v>
      </c>
      <c r="D332" s="34" t="s">
        <v>19</v>
      </c>
      <c r="E332" s="35" t="s">
        <v>500</v>
      </c>
      <c r="F332" s="35" t="s">
        <v>20</v>
      </c>
      <c r="G332" s="35" t="s">
        <v>21</v>
      </c>
      <c r="H332" s="136">
        <v>28640</v>
      </c>
      <c r="I332" s="36" t="s">
        <v>638</v>
      </c>
      <c r="J332" s="36">
        <v>27620</v>
      </c>
      <c r="K332" s="37">
        <v>6</v>
      </c>
      <c r="L332" s="88">
        <f t="shared" si="96"/>
        <v>1657.2</v>
      </c>
      <c r="M332" s="89">
        <f t="shared" si="91"/>
        <v>1660</v>
      </c>
      <c r="N332" s="38">
        <f t="shared" si="94"/>
        <v>30300</v>
      </c>
      <c r="O332" s="10">
        <f t="shared" si="95"/>
        <v>363600</v>
      </c>
      <c r="P332" s="38"/>
    </row>
    <row r="333" spans="1:16" ht="21.75" customHeight="1" x14ac:dyDescent="0.35">
      <c r="A333" s="99">
        <v>282</v>
      </c>
      <c r="B333" s="183">
        <v>181</v>
      </c>
      <c r="C333" s="68" t="s">
        <v>503</v>
      </c>
      <c r="D333" s="40" t="s">
        <v>19</v>
      </c>
      <c r="E333" s="41" t="s">
        <v>502</v>
      </c>
      <c r="F333" s="41" t="s">
        <v>20</v>
      </c>
      <c r="G333" s="41" t="s">
        <v>23</v>
      </c>
      <c r="H333" s="137">
        <v>27300</v>
      </c>
      <c r="I333" s="42" t="s">
        <v>637</v>
      </c>
      <c r="J333" s="42">
        <v>27070</v>
      </c>
      <c r="K333" s="37">
        <v>6</v>
      </c>
      <c r="L333" s="84">
        <f t="shared" si="96"/>
        <v>1624.2</v>
      </c>
      <c r="M333" s="85">
        <f t="shared" si="91"/>
        <v>1630</v>
      </c>
      <c r="N333" s="140">
        <f t="shared" si="94"/>
        <v>28930</v>
      </c>
      <c r="O333" s="10">
        <f t="shared" si="95"/>
        <v>347160</v>
      </c>
      <c r="P333" s="140"/>
    </row>
    <row r="334" spans="1:16" ht="21.75" customHeight="1" x14ac:dyDescent="0.35">
      <c r="A334" s="24"/>
      <c r="B334" s="178"/>
      <c r="C334" s="25" t="s">
        <v>627</v>
      </c>
      <c r="D334" s="26"/>
      <c r="E334" s="27"/>
      <c r="F334" s="27"/>
      <c r="G334" s="27"/>
      <c r="H334" s="28"/>
      <c r="I334" s="29"/>
      <c r="J334" s="29"/>
      <c r="K334" s="30"/>
      <c r="L334" s="86"/>
      <c r="M334" s="87"/>
      <c r="N334" s="28"/>
      <c r="O334" s="28"/>
      <c r="P334" s="136"/>
    </row>
    <row r="335" spans="1:16" ht="21.75" customHeight="1" x14ac:dyDescent="0.35">
      <c r="A335" s="5">
        <v>283</v>
      </c>
      <c r="B335" s="5">
        <v>182</v>
      </c>
      <c r="C335" s="6" t="s">
        <v>506</v>
      </c>
      <c r="D335" s="31" t="s">
        <v>505</v>
      </c>
      <c r="E335" s="7" t="s">
        <v>504</v>
      </c>
      <c r="F335" s="7" t="s">
        <v>16</v>
      </c>
      <c r="G335" s="7" t="s">
        <v>17</v>
      </c>
      <c r="H335" s="135">
        <v>44700</v>
      </c>
      <c r="I335" s="32" t="s">
        <v>637</v>
      </c>
      <c r="J335" s="32">
        <v>41490</v>
      </c>
      <c r="K335" s="9">
        <v>6</v>
      </c>
      <c r="L335" s="81">
        <f t="shared" ref="L335:L339" si="97">J335*K335%</f>
        <v>2489.4</v>
      </c>
      <c r="M335" s="82">
        <f t="shared" si="91"/>
        <v>2490</v>
      </c>
      <c r="N335" s="133">
        <f t="shared" ref="N335:N341" si="98">H335+M335</f>
        <v>47190</v>
      </c>
      <c r="O335" s="10">
        <f t="shared" ref="O335:O341" si="99">N335*12</f>
        <v>566280</v>
      </c>
      <c r="P335" s="133"/>
    </row>
    <row r="336" spans="1:16" s="2" customFormat="1" ht="22.5" customHeight="1" x14ac:dyDescent="0.35">
      <c r="A336" s="5">
        <v>284</v>
      </c>
      <c r="B336" s="5">
        <v>183</v>
      </c>
      <c r="C336" s="33" t="s">
        <v>508</v>
      </c>
      <c r="D336" s="34" t="s">
        <v>55</v>
      </c>
      <c r="E336" s="35" t="s">
        <v>507</v>
      </c>
      <c r="F336" s="35" t="s">
        <v>20</v>
      </c>
      <c r="G336" s="35" t="s">
        <v>21</v>
      </c>
      <c r="H336" s="136">
        <v>40420</v>
      </c>
      <c r="I336" s="36" t="s">
        <v>637</v>
      </c>
      <c r="J336" s="36">
        <v>40880</v>
      </c>
      <c r="K336" s="9">
        <v>6</v>
      </c>
      <c r="L336" s="88">
        <f t="shared" si="97"/>
        <v>2452.7999999999997</v>
      </c>
      <c r="M336" s="89">
        <f t="shared" si="91"/>
        <v>2460</v>
      </c>
      <c r="N336" s="38">
        <f t="shared" si="98"/>
        <v>42880</v>
      </c>
      <c r="O336" s="10">
        <f t="shared" si="99"/>
        <v>514560</v>
      </c>
      <c r="P336" s="38"/>
    </row>
    <row r="337" spans="1:16" s="2" customFormat="1" ht="22.5" customHeight="1" x14ac:dyDescent="0.35">
      <c r="A337" s="5">
        <v>285</v>
      </c>
      <c r="B337" s="5">
        <v>184</v>
      </c>
      <c r="C337" s="33" t="s">
        <v>510</v>
      </c>
      <c r="D337" s="34" t="s">
        <v>55</v>
      </c>
      <c r="E337" s="35" t="s">
        <v>509</v>
      </c>
      <c r="F337" s="35" t="s">
        <v>20</v>
      </c>
      <c r="G337" s="35" t="s">
        <v>21</v>
      </c>
      <c r="H337" s="136">
        <v>27630</v>
      </c>
      <c r="I337" s="36" t="s">
        <v>638</v>
      </c>
      <c r="J337" s="36">
        <v>27620</v>
      </c>
      <c r="K337" s="9">
        <v>6</v>
      </c>
      <c r="L337" s="88">
        <f t="shared" si="97"/>
        <v>1657.2</v>
      </c>
      <c r="M337" s="89">
        <f t="shared" si="91"/>
        <v>1660</v>
      </c>
      <c r="N337" s="38">
        <f t="shared" si="98"/>
        <v>29290</v>
      </c>
      <c r="O337" s="10">
        <f t="shared" si="99"/>
        <v>351480</v>
      </c>
      <c r="P337" s="38"/>
    </row>
    <row r="338" spans="1:16" ht="21.75" customHeight="1" x14ac:dyDescent="0.35">
      <c r="A338" s="5">
        <v>286</v>
      </c>
      <c r="B338" s="5">
        <v>185</v>
      </c>
      <c r="C338" s="33" t="s">
        <v>559</v>
      </c>
      <c r="D338" s="34" t="s">
        <v>55</v>
      </c>
      <c r="E338" s="35" t="s">
        <v>511</v>
      </c>
      <c r="F338" s="35" t="s">
        <v>20</v>
      </c>
      <c r="G338" s="35" t="s">
        <v>21</v>
      </c>
      <c r="H338" s="136">
        <v>28120</v>
      </c>
      <c r="I338" s="36" t="s">
        <v>638</v>
      </c>
      <c r="J338" s="36">
        <v>27620</v>
      </c>
      <c r="K338" s="9">
        <v>6</v>
      </c>
      <c r="L338" s="88">
        <f t="shared" si="97"/>
        <v>1657.2</v>
      </c>
      <c r="M338" s="89">
        <f t="shared" si="91"/>
        <v>1660</v>
      </c>
      <c r="N338" s="38">
        <f t="shared" si="98"/>
        <v>29780</v>
      </c>
      <c r="O338" s="10">
        <f t="shared" si="99"/>
        <v>357360</v>
      </c>
      <c r="P338" s="38"/>
    </row>
    <row r="339" spans="1:16" s="2" customFormat="1" ht="22.5" customHeight="1" x14ac:dyDescent="0.35">
      <c r="A339" s="5">
        <v>287</v>
      </c>
      <c r="B339" s="5">
        <v>186</v>
      </c>
      <c r="C339" s="44" t="s">
        <v>513</v>
      </c>
      <c r="D339" s="40" t="s">
        <v>55</v>
      </c>
      <c r="E339" s="41" t="s">
        <v>512</v>
      </c>
      <c r="F339" s="41" t="s">
        <v>20</v>
      </c>
      <c r="G339" s="41" t="s">
        <v>21</v>
      </c>
      <c r="H339" s="137">
        <v>30220</v>
      </c>
      <c r="I339" s="42" t="s">
        <v>638</v>
      </c>
      <c r="J339" s="42">
        <v>27620</v>
      </c>
      <c r="K339" s="9">
        <v>6</v>
      </c>
      <c r="L339" s="84">
        <f t="shared" si="97"/>
        <v>1657.2</v>
      </c>
      <c r="M339" s="85">
        <f t="shared" si="91"/>
        <v>1660</v>
      </c>
      <c r="N339" s="140">
        <f t="shared" si="98"/>
        <v>31880</v>
      </c>
      <c r="O339" s="10">
        <f t="shared" si="99"/>
        <v>382560</v>
      </c>
      <c r="P339" s="140"/>
    </row>
    <row r="340" spans="1:16" ht="21.75" customHeight="1" x14ac:dyDescent="0.35">
      <c r="A340" s="5">
        <v>288</v>
      </c>
      <c r="B340" s="46"/>
      <c r="C340" s="107"/>
      <c r="D340" s="40" t="s">
        <v>19</v>
      </c>
      <c r="E340" s="41" t="s">
        <v>514</v>
      </c>
      <c r="F340" s="41" t="s">
        <v>20</v>
      </c>
      <c r="G340" s="35" t="s">
        <v>580</v>
      </c>
      <c r="H340" s="132">
        <v>29610</v>
      </c>
      <c r="I340" s="79" t="s">
        <v>637</v>
      </c>
      <c r="J340" s="79">
        <v>27070</v>
      </c>
      <c r="K340" s="9"/>
      <c r="L340" s="84"/>
      <c r="M340" s="85"/>
      <c r="N340" s="140">
        <f t="shared" si="98"/>
        <v>29610</v>
      </c>
      <c r="O340" s="10">
        <f t="shared" si="99"/>
        <v>355320</v>
      </c>
      <c r="P340" s="140"/>
    </row>
    <row r="341" spans="1:16" ht="21.75" customHeight="1" thickBot="1" x14ac:dyDescent="0.4">
      <c r="A341" s="102">
        <v>289</v>
      </c>
      <c r="B341" s="102"/>
      <c r="C341" s="124"/>
      <c r="D341" s="90" t="s">
        <v>28</v>
      </c>
      <c r="E341" s="91" t="s">
        <v>516</v>
      </c>
      <c r="F341" s="91" t="s">
        <v>44</v>
      </c>
      <c r="G341" s="91" t="s">
        <v>652</v>
      </c>
      <c r="H341" s="142">
        <v>24825</v>
      </c>
      <c r="I341" s="122" t="s">
        <v>637</v>
      </c>
      <c r="J341" s="123">
        <v>21650</v>
      </c>
      <c r="K341" s="119"/>
      <c r="L341" s="120"/>
      <c r="M341" s="121"/>
      <c r="N341" s="118">
        <f t="shared" si="98"/>
        <v>24825</v>
      </c>
      <c r="O341" s="103">
        <f t="shared" si="99"/>
        <v>297900</v>
      </c>
      <c r="P341" s="118"/>
    </row>
    <row r="342" spans="1:16" ht="21.75" customHeight="1" thickTop="1" x14ac:dyDescent="0.35">
      <c r="A342" s="63"/>
      <c r="B342" s="179"/>
      <c r="C342" s="64" t="s">
        <v>520</v>
      </c>
      <c r="D342" s="13"/>
      <c r="E342" s="14"/>
      <c r="F342" s="14"/>
      <c r="G342" s="14"/>
      <c r="H342" s="15"/>
      <c r="I342" s="16"/>
      <c r="J342" s="16"/>
      <c r="K342" s="17"/>
      <c r="L342" s="97"/>
      <c r="M342" s="98"/>
      <c r="N342" s="15"/>
      <c r="O342" s="15"/>
      <c r="P342" s="148"/>
    </row>
    <row r="343" spans="1:16" ht="21.75" customHeight="1" x14ac:dyDescent="0.35">
      <c r="A343" s="5">
        <v>290</v>
      </c>
      <c r="B343" s="5"/>
      <c r="C343" s="113"/>
      <c r="D343" s="31" t="s">
        <v>519</v>
      </c>
      <c r="E343" s="7" t="s">
        <v>518</v>
      </c>
      <c r="F343" s="7" t="s">
        <v>20</v>
      </c>
      <c r="G343" s="35" t="s">
        <v>580</v>
      </c>
      <c r="H343" s="132">
        <v>29610</v>
      </c>
      <c r="I343" s="79" t="s">
        <v>637</v>
      </c>
      <c r="J343" s="79">
        <v>27070</v>
      </c>
      <c r="K343" s="37"/>
      <c r="L343" s="88"/>
      <c r="M343" s="89"/>
      <c r="N343" s="38">
        <f t="shared" ref="N343:N353" si="100">H343+M343</f>
        <v>29610</v>
      </c>
      <c r="O343" s="10">
        <f t="shared" ref="O343:O353" si="101">N343*12</f>
        <v>355320</v>
      </c>
      <c r="P343" s="133"/>
    </row>
    <row r="344" spans="1:16" ht="21.75" customHeight="1" x14ac:dyDescent="0.35">
      <c r="A344" s="5">
        <v>291</v>
      </c>
      <c r="B344" s="5">
        <v>187</v>
      </c>
      <c r="C344" s="6" t="s">
        <v>522</v>
      </c>
      <c r="D344" s="6" t="s">
        <v>519</v>
      </c>
      <c r="E344" s="7" t="s">
        <v>521</v>
      </c>
      <c r="F344" s="7" t="s">
        <v>20</v>
      </c>
      <c r="G344" s="7" t="s">
        <v>21</v>
      </c>
      <c r="H344" s="133">
        <v>38230</v>
      </c>
      <c r="I344" s="32" t="s">
        <v>637</v>
      </c>
      <c r="J344" s="32">
        <v>40880</v>
      </c>
      <c r="K344" s="37">
        <v>6</v>
      </c>
      <c r="L344" s="81">
        <f t="shared" ref="L344:L353" si="102">J344*K344%</f>
        <v>2452.7999999999997</v>
      </c>
      <c r="M344" s="82">
        <f t="shared" si="91"/>
        <v>2460</v>
      </c>
      <c r="N344" s="133">
        <f t="shared" si="100"/>
        <v>40690</v>
      </c>
      <c r="O344" s="10">
        <f t="shared" si="101"/>
        <v>488280</v>
      </c>
      <c r="P344" s="133"/>
    </row>
    <row r="345" spans="1:16" s="2" customFormat="1" ht="22.5" customHeight="1" x14ac:dyDescent="0.35">
      <c r="A345" s="5">
        <v>292</v>
      </c>
      <c r="B345" s="5">
        <v>188</v>
      </c>
      <c r="C345" s="33" t="s">
        <v>524</v>
      </c>
      <c r="D345" s="33" t="s">
        <v>519</v>
      </c>
      <c r="E345" s="35" t="s">
        <v>523</v>
      </c>
      <c r="F345" s="35" t="s">
        <v>20</v>
      </c>
      <c r="G345" s="35" t="s">
        <v>21</v>
      </c>
      <c r="H345" s="38">
        <v>39320</v>
      </c>
      <c r="I345" s="36" t="s">
        <v>637</v>
      </c>
      <c r="J345" s="36">
        <v>40880</v>
      </c>
      <c r="K345" s="37">
        <v>6</v>
      </c>
      <c r="L345" s="88">
        <f t="shared" si="102"/>
        <v>2452.7999999999997</v>
      </c>
      <c r="M345" s="89">
        <f t="shared" si="91"/>
        <v>2460</v>
      </c>
      <c r="N345" s="38">
        <f t="shared" si="100"/>
        <v>41780</v>
      </c>
      <c r="O345" s="10">
        <f t="shared" si="101"/>
        <v>501360</v>
      </c>
      <c r="P345" s="38"/>
    </row>
    <row r="346" spans="1:16" s="2" customFormat="1" ht="22.5" customHeight="1" x14ac:dyDescent="0.35">
      <c r="A346" s="5">
        <v>293</v>
      </c>
      <c r="B346" s="5">
        <v>189</v>
      </c>
      <c r="C346" s="33" t="s">
        <v>526</v>
      </c>
      <c r="D346" s="33" t="s">
        <v>519</v>
      </c>
      <c r="E346" s="35" t="s">
        <v>525</v>
      </c>
      <c r="F346" s="35" t="s">
        <v>20</v>
      </c>
      <c r="G346" s="35" t="s">
        <v>23</v>
      </c>
      <c r="H346" s="38">
        <v>25360</v>
      </c>
      <c r="I346" s="45" t="s">
        <v>638</v>
      </c>
      <c r="J346" s="45">
        <v>21160</v>
      </c>
      <c r="K346" s="37">
        <v>6</v>
      </c>
      <c r="L346" s="88">
        <f t="shared" si="102"/>
        <v>1269.5999999999999</v>
      </c>
      <c r="M346" s="89">
        <f t="shared" si="91"/>
        <v>1270</v>
      </c>
      <c r="N346" s="38">
        <f t="shared" si="100"/>
        <v>26630</v>
      </c>
      <c r="O346" s="10">
        <f t="shared" si="101"/>
        <v>319560</v>
      </c>
      <c r="P346" s="38"/>
    </row>
    <row r="347" spans="1:16" s="2" customFormat="1" ht="22.5" customHeight="1" x14ac:dyDescent="0.35">
      <c r="A347" s="5">
        <v>294</v>
      </c>
      <c r="B347" s="5">
        <v>190</v>
      </c>
      <c r="C347" s="33" t="s">
        <v>528</v>
      </c>
      <c r="D347" s="33" t="s">
        <v>519</v>
      </c>
      <c r="E347" s="35" t="s">
        <v>527</v>
      </c>
      <c r="F347" s="35" t="s">
        <v>20</v>
      </c>
      <c r="G347" s="35" t="s">
        <v>23</v>
      </c>
      <c r="H347" s="38">
        <v>26110</v>
      </c>
      <c r="I347" s="45" t="s">
        <v>637</v>
      </c>
      <c r="J347" s="45">
        <v>27070</v>
      </c>
      <c r="K347" s="37">
        <v>6</v>
      </c>
      <c r="L347" s="88">
        <f t="shared" si="102"/>
        <v>1624.2</v>
      </c>
      <c r="M347" s="89">
        <f t="shared" si="91"/>
        <v>1630</v>
      </c>
      <c r="N347" s="38">
        <f t="shared" si="100"/>
        <v>27740</v>
      </c>
      <c r="O347" s="10">
        <f t="shared" si="101"/>
        <v>332880</v>
      </c>
      <c r="P347" s="38"/>
    </row>
    <row r="348" spans="1:16" ht="21.75" customHeight="1" x14ac:dyDescent="0.35">
      <c r="A348" s="5">
        <v>295</v>
      </c>
      <c r="B348" s="5">
        <v>191</v>
      </c>
      <c r="C348" s="33" t="s">
        <v>593</v>
      </c>
      <c r="D348" s="33" t="s">
        <v>519</v>
      </c>
      <c r="E348" s="35" t="s">
        <v>529</v>
      </c>
      <c r="F348" s="35" t="s">
        <v>20</v>
      </c>
      <c r="G348" s="35" t="s">
        <v>23</v>
      </c>
      <c r="H348" s="38">
        <v>35190</v>
      </c>
      <c r="I348" s="36" t="s">
        <v>637</v>
      </c>
      <c r="J348" s="36">
        <v>27070</v>
      </c>
      <c r="K348" s="37">
        <v>6</v>
      </c>
      <c r="L348" s="88">
        <f t="shared" si="102"/>
        <v>1624.2</v>
      </c>
      <c r="M348" s="89">
        <f t="shared" si="91"/>
        <v>1630</v>
      </c>
      <c r="N348" s="38">
        <f t="shared" si="100"/>
        <v>36820</v>
      </c>
      <c r="O348" s="10">
        <f t="shared" si="101"/>
        <v>441840</v>
      </c>
      <c r="P348" s="38"/>
    </row>
    <row r="349" spans="1:16" ht="21.75" customHeight="1" x14ac:dyDescent="0.35">
      <c r="A349" s="5">
        <v>296</v>
      </c>
      <c r="B349" s="5"/>
      <c r="C349" s="105"/>
      <c r="D349" s="34" t="s">
        <v>519</v>
      </c>
      <c r="E349" s="35" t="s">
        <v>530</v>
      </c>
      <c r="F349" s="35" t="s">
        <v>20</v>
      </c>
      <c r="G349" s="35" t="s">
        <v>580</v>
      </c>
      <c r="H349" s="132">
        <v>29610</v>
      </c>
      <c r="I349" s="79" t="s">
        <v>637</v>
      </c>
      <c r="J349" s="79">
        <v>27070</v>
      </c>
      <c r="K349" s="37"/>
      <c r="L349" s="84"/>
      <c r="M349" s="85"/>
      <c r="N349" s="140">
        <f t="shared" si="100"/>
        <v>29610</v>
      </c>
      <c r="O349" s="10">
        <f t="shared" si="101"/>
        <v>355320</v>
      </c>
      <c r="P349" s="140"/>
    </row>
    <row r="350" spans="1:16" ht="21.75" customHeight="1" x14ac:dyDescent="0.35">
      <c r="A350" s="5">
        <v>297</v>
      </c>
      <c r="B350" s="5"/>
      <c r="C350" s="105"/>
      <c r="D350" s="34" t="s">
        <v>19</v>
      </c>
      <c r="E350" s="35" t="s">
        <v>531</v>
      </c>
      <c r="F350" s="35" t="s">
        <v>20</v>
      </c>
      <c r="G350" s="35" t="s">
        <v>580</v>
      </c>
      <c r="H350" s="132">
        <v>29610</v>
      </c>
      <c r="I350" s="79" t="s">
        <v>637</v>
      </c>
      <c r="J350" s="79">
        <v>27070</v>
      </c>
      <c r="K350" s="37"/>
      <c r="L350" s="84"/>
      <c r="M350" s="85"/>
      <c r="N350" s="140">
        <f t="shared" si="100"/>
        <v>29610</v>
      </c>
      <c r="O350" s="10">
        <f t="shared" si="101"/>
        <v>355320</v>
      </c>
      <c r="P350" s="140"/>
    </row>
    <row r="351" spans="1:16" ht="21.75" customHeight="1" x14ac:dyDescent="0.35">
      <c r="A351" s="5">
        <v>298</v>
      </c>
      <c r="B351" s="46"/>
      <c r="C351" s="107"/>
      <c r="D351" s="40" t="s">
        <v>125</v>
      </c>
      <c r="E351" s="41" t="s">
        <v>532</v>
      </c>
      <c r="F351" s="41" t="s">
        <v>20</v>
      </c>
      <c r="G351" s="35" t="s">
        <v>580</v>
      </c>
      <c r="H351" s="132">
        <v>29610</v>
      </c>
      <c r="I351" s="79" t="s">
        <v>637</v>
      </c>
      <c r="J351" s="79">
        <v>27070</v>
      </c>
      <c r="K351" s="37"/>
      <c r="L351" s="84"/>
      <c r="M351" s="85"/>
      <c r="N351" s="140">
        <f t="shared" si="100"/>
        <v>29610</v>
      </c>
      <c r="O351" s="10">
        <f t="shared" si="101"/>
        <v>355320</v>
      </c>
      <c r="P351" s="140"/>
    </row>
    <row r="352" spans="1:16" s="2" customFormat="1" ht="22.5" customHeight="1" x14ac:dyDescent="0.35">
      <c r="A352" s="5">
        <v>299</v>
      </c>
      <c r="B352" s="43">
        <v>192</v>
      </c>
      <c r="C352" s="69" t="s">
        <v>534</v>
      </c>
      <c r="D352" s="33" t="s">
        <v>133</v>
      </c>
      <c r="E352" s="35" t="s">
        <v>533</v>
      </c>
      <c r="F352" s="35" t="s">
        <v>44</v>
      </c>
      <c r="G352" s="35" t="s">
        <v>45</v>
      </c>
      <c r="H352" s="38">
        <v>25600</v>
      </c>
      <c r="I352" s="45" t="s">
        <v>638</v>
      </c>
      <c r="J352" s="45">
        <v>22090</v>
      </c>
      <c r="K352" s="37">
        <v>6</v>
      </c>
      <c r="L352" s="88">
        <f t="shared" si="102"/>
        <v>1325.3999999999999</v>
      </c>
      <c r="M352" s="89">
        <f t="shared" si="91"/>
        <v>1330</v>
      </c>
      <c r="N352" s="38">
        <f t="shared" si="100"/>
        <v>26930</v>
      </c>
      <c r="O352" s="10">
        <f t="shared" si="101"/>
        <v>323160</v>
      </c>
      <c r="P352" s="38"/>
    </row>
    <row r="353" spans="1:16" s="2" customFormat="1" ht="22.5" customHeight="1" thickBot="1" x14ac:dyDescent="0.4">
      <c r="A353" s="102">
        <v>300</v>
      </c>
      <c r="B353" s="102">
        <v>193</v>
      </c>
      <c r="C353" s="90" t="s">
        <v>536</v>
      </c>
      <c r="D353" s="90" t="s">
        <v>28</v>
      </c>
      <c r="E353" s="91" t="s">
        <v>535</v>
      </c>
      <c r="F353" s="91" t="s">
        <v>44</v>
      </c>
      <c r="G353" s="91" t="s">
        <v>45</v>
      </c>
      <c r="H353" s="118">
        <v>27450</v>
      </c>
      <c r="I353" s="96" t="s">
        <v>638</v>
      </c>
      <c r="J353" s="96">
        <v>22090</v>
      </c>
      <c r="K353" s="119">
        <v>6</v>
      </c>
      <c r="L353" s="120">
        <f t="shared" si="102"/>
        <v>1325.3999999999999</v>
      </c>
      <c r="M353" s="121">
        <f t="shared" si="91"/>
        <v>1330</v>
      </c>
      <c r="N353" s="118">
        <f t="shared" si="100"/>
        <v>28780</v>
      </c>
      <c r="O353" s="103">
        <f t="shared" si="101"/>
        <v>345360</v>
      </c>
      <c r="P353" s="118"/>
    </row>
    <row r="354" spans="1:16" ht="21.75" customHeight="1" thickTop="1" thickBot="1" x14ac:dyDescent="0.4">
      <c r="G354" s="72" t="s">
        <v>583</v>
      </c>
      <c r="H354" s="143">
        <f>SUM(H12:H353)</f>
        <v>9751425</v>
      </c>
      <c r="I354" s="73"/>
      <c r="J354" s="73"/>
      <c r="K354" s="73"/>
      <c r="L354" s="73"/>
      <c r="M354" s="74">
        <f>SUM(M12:M353)</f>
        <v>370690</v>
      </c>
      <c r="N354" s="144"/>
      <c r="O354" s="150">
        <f>SUM(O9:O353)</f>
        <v>123641460</v>
      </c>
      <c r="P354" s="144"/>
    </row>
    <row r="355" spans="1:16" ht="21.75" customHeight="1" thickTop="1" x14ac:dyDescent="0.35">
      <c r="G355" s="72"/>
      <c r="H355" s="144"/>
      <c r="I355" s="73"/>
      <c r="J355" s="73"/>
      <c r="K355" s="73"/>
      <c r="L355" s="73"/>
      <c r="M355" s="73"/>
      <c r="N355" s="144"/>
      <c r="P355" s="144"/>
    </row>
    <row r="356" spans="1:16" ht="21.75" customHeight="1" x14ac:dyDescent="0.35">
      <c r="G356" s="72"/>
    </row>
    <row r="357" spans="1:16" ht="21.75" customHeight="1" x14ac:dyDescent="0.35">
      <c r="G357" s="72"/>
      <c r="H357" s="144"/>
      <c r="I357" s="73"/>
      <c r="J357" s="73"/>
      <c r="K357" s="73"/>
      <c r="L357" s="73"/>
      <c r="M357" s="73"/>
      <c r="N357" s="144"/>
      <c r="P357" s="144"/>
    </row>
    <row r="358" spans="1:16" ht="21.75" customHeight="1" x14ac:dyDescent="0.35">
      <c r="G358" s="72"/>
      <c r="H358" s="144"/>
      <c r="I358" s="73"/>
      <c r="J358" s="73"/>
      <c r="K358" s="73"/>
      <c r="L358" s="73"/>
      <c r="M358" s="73"/>
      <c r="N358" s="144"/>
      <c r="P358" s="144"/>
    </row>
    <row r="359" spans="1:16" ht="21.75" customHeight="1" x14ac:dyDescent="0.35">
      <c r="G359" s="72"/>
      <c r="H359" s="144"/>
      <c r="I359" s="73"/>
      <c r="J359" s="73"/>
      <c r="K359" s="73"/>
      <c r="L359" s="73"/>
      <c r="M359" s="73"/>
      <c r="N359" s="144"/>
      <c r="P359" s="144"/>
    </row>
    <row r="363" spans="1:16" ht="21.75" customHeight="1" x14ac:dyDescent="0.35">
      <c r="F363" s="71" t="s">
        <v>537</v>
      </c>
    </row>
  </sheetData>
  <mergeCells count="11">
    <mergeCell ref="A1:P1"/>
    <mergeCell ref="A2:P2"/>
    <mergeCell ref="A7:A8"/>
    <mergeCell ref="C7:C8"/>
    <mergeCell ref="D7:D8"/>
    <mergeCell ref="E7:E8"/>
    <mergeCell ref="F7:F8"/>
    <mergeCell ref="G7:G8"/>
    <mergeCell ref="L7:L8"/>
    <mergeCell ref="P7:P8"/>
    <mergeCell ref="C5:F5"/>
  </mergeCells>
  <phoneticPr fontId="9" type="noConversion"/>
  <conditionalFormatting sqref="C9:C10">
    <cfRule type="duplicateValues" dxfId="282" priority="631"/>
  </conditionalFormatting>
  <conditionalFormatting sqref="C11">
    <cfRule type="duplicateValues" dxfId="281" priority="172"/>
  </conditionalFormatting>
  <conditionalFormatting sqref="C17">
    <cfRule type="duplicateValues" dxfId="280" priority="629"/>
  </conditionalFormatting>
  <conditionalFormatting sqref="C19">
    <cfRule type="duplicateValues" dxfId="279" priority="627"/>
  </conditionalFormatting>
  <conditionalFormatting sqref="C27:C29">
    <cfRule type="duplicateValues" dxfId="278" priority="625"/>
  </conditionalFormatting>
  <conditionalFormatting sqref="C36">
    <cfRule type="duplicateValues" dxfId="277" priority="623"/>
  </conditionalFormatting>
  <conditionalFormatting sqref="C39">
    <cfRule type="duplicateValues" dxfId="276" priority="621"/>
  </conditionalFormatting>
  <conditionalFormatting sqref="C45">
    <cfRule type="duplicateValues" dxfId="275" priority="634"/>
  </conditionalFormatting>
  <conditionalFormatting sqref="C49:C50">
    <cfRule type="duplicateValues" dxfId="274" priority="619"/>
  </conditionalFormatting>
  <conditionalFormatting sqref="C52">
    <cfRule type="duplicateValues" dxfId="273" priority="617"/>
  </conditionalFormatting>
  <conditionalFormatting sqref="C66">
    <cfRule type="duplicateValues" dxfId="272" priority="615"/>
  </conditionalFormatting>
  <conditionalFormatting sqref="C77">
    <cfRule type="duplicateValues" dxfId="271" priority="613"/>
  </conditionalFormatting>
  <conditionalFormatting sqref="C83">
    <cfRule type="duplicateValues" dxfId="270" priority="611"/>
  </conditionalFormatting>
  <conditionalFormatting sqref="C85">
    <cfRule type="duplicateValues" dxfId="269" priority="609"/>
  </conditionalFormatting>
  <conditionalFormatting sqref="C88">
    <cfRule type="duplicateValues" dxfId="268" priority="607"/>
  </conditionalFormatting>
  <conditionalFormatting sqref="C92:C95">
    <cfRule type="duplicateValues" dxfId="267" priority="605"/>
  </conditionalFormatting>
  <conditionalFormatting sqref="C104">
    <cfRule type="duplicateValues" dxfId="266" priority="603"/>
  </conditionalFormatting>
  <conditionalFormatting sqref="C111:C113">
    <cfRule type="duplicateValues" dxfId="265" priority="601"/>
  </conditionalFormatting>
  <conditionalFormatting sqref="C115">
    <cfRule type="duplicateValues" dxfId="264" priority="599"/>
  </conditionalFormatting>
  <conditionalFormatting sqref="C118">
    <cfRule type="duplicateValues" dxfId="263" priority="597"/>
  </conditionalFormatting>
  <conditionalFormatting sqref="C120">
    <cfRule type="duplicateValues" dxfId="262" priority="595"/>
  </conditionalFormatting>
  <conditionalFormatting sqref="C126 C124">
    <cfRule type="duplicateValues" dxfId="261" priority="728"/>
  </conditionalFormatting>
  <conditionalFormatting sqref="C128">
    <cfRule type="duplicateValues" dxfId="260" priority="593"/>
  </conditionalFormatting>
  <conditionalFormatting sqref="C130:C132">
    <cfRule type="duplicateValues" dxfId="259" priority="591"/>
  </conditionalFormatting>
  <conditionalFormatting sqref="C135">
    <cfRule type="duplicateValues" dxfId="258" priority="589"/>
  </conditionalFormatting>
  <conditionalFormatting sqref="C136:C143">
    <cfRule type="duplicateValues" dxfId="257" priority="587"/>
  </conditionalFormatting>
  <conditionalFormatting sqref="C146:C147">
    <cfRule type="duplicateValues" dxfId="256" priority="585"/>
  </conditionalFormatting>
  <conditionalFormatting sqref="C149:C151">
    <cfRule type="duplicateValues" dxfId="255" priority="583"/>
  </conditionalFormatting>
  <conditionalFormatting sqref="C155:C157">
    <cfRule type="duplicateValues" dxfId="254" priority="581"/>
  </conditionalFormatting>
  <conditionalFormatting sqref="C160:C162">
    <cfRule type="duplicateValues" dxfId="253" priority="579"/>
  </conditionalFormatting>
  <conditionalFormatting sqref="C167">
    <cfRule type="duplicateValues" dxfId="252" priority="165"/>
  </conditionalFormatting>
  <conditionalFormatting sqref="C169">
    <cfRule type="duplicateValues" dxfId="251" priority="577"/>
  </conditionalFormatting>
  <conditionalFormatting sqref="C172">
    <cfRule type="duplicateValues" dxfId="250" priority="163"/>
  </conditionalFormatting>
  <conditionalFormatting sqref="C174">
    <cfRule type="duplicateValues" dxfId="249" priority="575"/>
  </conditionalFormatting>
  <conditionalFormatting sqref="C177">
    <cfRule type="duplicateValues" dxfId="248" priority="573"/>
  </conditionalFormatting>
  <conditionalFormatting sqref="C180">
    <cfRule type="duplicateValues" dxfId="247" priority="571"/>
  </conditionalFormatting>
  <conditionalFormatting sqref="C182">
    <cfRule type="duplicateValues" dxfId="246" priority="161"/>
  </conditionalFormatting>
  <conditionalFormatting sqref="C184:C187 C189:C190">
    <cfRule type="duplicateValues" dxfId="245" priority="569"/>
  </conditionalFormatting>
  <conditionalFormatting sqref="C191:C192">
    <cfRule type="duplicateValues" dxfId="244" priority="567"/>
  </conditionalFormatting>
  <conditionalFormatting sqref="C196">
    <cfRule type="duplicateValues" dxfId="243" priority="565"/>
  </conditionalFormatting>
  <conditionalFormatting sqref="C202">
    <cfRule type="duplicateValues" dxfId="242" priority="563"/>
  </conditionalFormatting>
  <conditionalFormatting sqref="C205:C206">
    <cfRule type="duplicateValues" dxfId="241" priority="561"/>
  </conditionalFormatting>
  <conditionalFormatting sqref="C210">
    <cfRule type="duplicateValues" dxfId="240" priority="559"/>
  </conditionalFormatting>
  <conditionalFormatting sqref="C213:C214">
    <cfRule type="duplicateValues" dxfId="239" priority="557"/>
  </conditionalFormatting>
  <conditionalFormatting sqref="C216">
    <cfRule type="duplicateValues" dxfId="238" priority="555"/>
  </conditionalFormatting>
  <conditionalFormatting sqref="C220">
    <cfRule type="duplicateValues" dxfId="237" priority="553"/>
  </conditionalFormatting>
  <conditionalFormatting sqref="C225:C226">
    <cfRule type="duplicateValues" dxfId="236" priority="551"/>
  </conditionalFormatting>
  <conditionalFormatting sqref="C233">
    <cfRule type="duplicateValues" dxfId="235" priority="549"/>
  </conditionalFormatting>
  <conditionalFormatting sqref="C237">
    <cfRule type="duplicateValues" dxfId="234" priority="547"/>
  </conditionalFormatting>
  <conditionalFormatting sqref="C241 C239">
    <cfRule type="duplicateValues" dxfId="233" priority="713"/>
  </conditionalFormatting>
  <conditionalFormatting sqref="C253 C251">
    <cfRule type="duplicateValues" dxfId="232" priority="715"/>
  </conditionalFormatting>
  <conditionalFormatting sqref="C255">
    <cfRule type="duplicateValues" dxfId="231" priority="545"/>
  </conditionalFormatting>
  <conditionalFormatting sqref="C257:C262">
    <cfRule type="duplicateValues" dxfId="230" priority="6"/>
  </conditionalFormatting>
  <conditionalFormatting sqref="C263">
    <cfRule type="duplicateValues" dxfId="229" priority="4"/>
  </conditionalFormatting>
  <conditionalFormatting sqref="C267">
    <cfRule type="duplicateValues" dxfId="228" priority="543"/>
  </conditionalFormatting>
  <conditionalFormatting sqref="C275">
    <cfRule type="duplicateValues" dxfId="227" priority="541"/>
  </conditionalFormatting>
  <conditionalFormatting sqref="C283 C279:C281">
    <cfRule type="duplicateValues" dxfId="226" priority="717"/>
  </conditionalFormatting>
  <conditionalFormatting sqref="C288">
    <cfRule type="duplicateValues" dxfId="225" priority="539"/>
  </conditionalFormatting>
  <conditionalFormatting sqref="C290">
    <cfRule type="duplicateValues" dxfId="224" priority="537"/>
  </conditionalFormatting>
  <conditionalFormatting sqref="C293:C294">
    <cfRule type="duplicateValues" dxfId="223" priority="535"/>
  </conditionalFormatting>
  <conditionalFormatting sqref="C302">
    <cfRule type="duplicateValues" dxfId="222" priority="168"/>
  </conditionalFormatting>
  <conditionalFormatting sqref="C306">
    <cfRule type="duplicateValues" dxfId="221" priority="532"/>
  </conditionalFormatting>
  <conditionalFormatting sqref="C325:C326">
    <cfRule type="duplicateValues" dxfId="220" priority="530"/>
  </conditionalFormatting>
  <conditionalFormatting sqref="C340:C341">
    <cfRule type="duplicateValues" dxfId="219" priority="528"/>
  </conditionalFormatting>
  <conditionalFormatting sqref="C343">
    <cfRule type="duplicateValues" dxfId="218" priority="526"/>
  </conditionalFormatting>
  <conditionalFormatting sqref="C349:C351">
    <cfRule type="duplicateValues" dxfId="217" priority="524"/>
  </conditionalFormatting>
  <conditionalFormatting sqref="C354:C359">
    <cfRule type="duplicateValues" dxfId="216" priority="725"/>
  </conditionalFormatting>
  <conditionalFormatting sqref="C360:C1048576 C15:C16 C13 C21:C26 C34:C35 C69 C71:C76 C79:C82 C96:C99 C101:C103 C198:C199 C18 C30 C37:C38 C40:C44 C51 C46:C48 C53:C65 C67 C84 C86:C87 C89:C90 C105:C110 C114 C116:C117 C119 C121:C123 C125 C127 C129 C144:C145 C133:C134 C148 C152:C154 C158:C159 C170:C171 C178:C179 C175:C176 C181 C193:C195 C188 C203:C204 C207:C209 C211:C212 C215 C217:C219 C221:C224 C227:C232 C234:C236 C238 C242:C250 C240 C254 C252 C268:C274 C276:C278 C284:C287 C282 C289 C291:C292 C295:C300 C303:C305 C307:C324 C327:C339 C342 C344:C348 C352:C353 C32 C163:C166 C168 C173 C183 C256 C264:C266 C201">
    <cfRule type="duplicateValues" dxfId="215" priority="712"/>
  </conditionalFormatting>
  <conditionalFormatting sqref="E7">
    <cfRule type="duplicateValues" dxfId="214" priority="711"/>
  </conditionalFormatting>
  <conditionalFormatting sqref="E9:E10">
    <cfRule type="duplicateValues" dxfId="213" priority="632"/>
  </conditionalFormatting>
  <conditionalFormatting sqref="E17">
    <cfRule type="duplicateValues" dxfId="212" priority="630"/>
  </conditionalFormatting>
  <conditionalFormatting sqref="E19">
    <cfRule type="duplicateValues" dxfId="211" priority="628"/>
  </conditionalFormatting>
  <conditionalFormatting sqref="E27:E29">
    <cfRule type="duplicateValues" dxfId="210" priority="626"/>
  </conditionalFormatting>
  <conditionalFormatting sqref="E31">
    <cfRule type="duplicateValues" dxfId="209" priority="170"/>
  </conditionalFormatting>
  <conditionalFormatting sqref="E36">
    <cfRule type="duplicateValues" dxfId="208" priority="624"/>
  </conditionalFormatting>
  <conditionalFormatting sqref="E39">
    <cfRule type="duplicateValues" dxfId="207" priority="622"/>
  </conditionalFormatting>
  <conditionalFormatting sqref="E45">
    <cfRule type="duplicateValues" dxfId="206" priority="635"/>
  </conditionalFormatting>
  <conditionalFormatting sqref="E49:E50">
    <cfRule type="duplicateValues" dxfId="205" priority="620"/>
  </conditionalFormatting>
  <conditionalFormatting sqref="E52">
    <cfRule type="duplicateValues" dxfId="204" priority="618"/>
  </conditionalFormatting>
  <conditionalFormatting sqref="E66">
    <cfRule type="duplicateValues" dxfId="203" priority="616"/>
  </conditionalFormatting>
  <conditionalFormatting sqref="E77">
    <cfRule type="duplicateValues" dxfId="202" priority="614"/>
  </conditionalFormatting>
  <conditionalFormatting sqref="E83">
    <cfRule type="duplicateValues" dxfId="201" priority="612"/>
  </conditionalFormatting>
  <conditionalFormatting sqref="E85">
    <cfRule type="duplicateValues" dxfId="200" priority="610"/>
  </conditionalFormatting>
  <conditionalFormatting sqref="E88">
    <cfRule type="duplicateValues" dxfId="199" priority="608"/>
  </conditionalFormatting>
  <conditionalFormatting sqref="E92:E95">
    <cfRule type="duplicateValues" dxfId="198" priority="606"/>
  </conditionalFormatting>
  <conditionalFormatting sqref="E103">
    <cfRule type="duplicateValues" dxfId="197" priority="167"/>
  </conditionalFormatting>
  <conditionalFormatting sqref="E104">
    <cfRule type="duplicateValues" dxfId="196" priority="604"/>
  </conditionalFormatting>
  <conditionalFormatting sqref="E111:E113">
    <cfRule type="duplicateValues" dxfId="195" priority="602"/>
  </conditionalFormatting>
  <conditionalFormatting sqref="E115">
    <cfRule type="duplicateValues" dxfId="194" priority="600"/>
  </conditionalFormatting>
  <conditionalFormatting sqref="E118">
    <cfRule type="duplicateValues" dxfId="193" priority="598"/>
  </conditionalFormatting>
  <conditionalFormatting sqref="E120">
    <cfRule type="duplicateValues" dxfId="192" priority="596"/>
  </conditionalFormatting>
  <conditionalFormatting sqref="E126 E124">
    <cfRule type="duplicateValues" dxfId="191" priority="729"/>
  </conditionalFormatting>
  <conditionalFormatting sqref="E128">
    <cfRule type="duplicateValues" dxfId="190" priority="594"/>
  </conditionalFormatting>
  <conditionalFormatting sqref="E130:E132">
    <cfRule type="duplicateValues" dxfId="189" priority="592"/>
  </conditionalFormatting>
  <conditionalFormatting sqref="E135">
    <cfRule type="duplicateValues" dxfId="188" priority="590"/>
  </conditionalFormatting>
  <conditionalFormatting sqref="E136:E143">
    <cfRule type="duplicateValues" dxfId="187" priority="588"/>
  </conditionalFormatting>
  <conditionalFormatting sqref="E146:E147">
    <cfRule type="duplicateValues" dxfId="186" priority="586"/>
  </conditionalFormatting>
  <conditionalFormatting sqref="E149:E151">
    <cfRule type="duplicateValues" dxfId="185" priority="584"/>
  </conditionalFormatting>
  <conditionalFormatting sqref="E155:E157">
    <cfRule type="duplicateValues" dxfId="184" priority="582"/>
  </conditionalFormatting>
  <conditionalFormatting sqref="E160:E162">
    <cfRule type="duplicateValues" dxfId="183" priority="580"/>
  </conditionalFormatting>
  <conditionalFormatting sqref="E167">
    <cfRule type="duplicateValues" dxfId="182" priority="166"/>
  </conditionalFormatting>
  <conditionalFormatting sqref="E169">
    <cfRule type="duplicateValues" dxfId="181" priority="578"/>
  </conditionalFormatting>
  <conditionalFormatting sqref="E172">
    <cfRule type="duplicateValues" dxfId="180" priority="164"/>
  </conditionalFormatting>
  <conditionalFormatting sqref="E174">
    <cfRule type="duplicateValues" dxfId="179" priority="576"/>
  </conditionalFormatting>
  <conditionalFormatting sqref="E177">
    <cfRule type="duplicateValues" dxfId="178" priority="574"/>
  </conditionalFormatting>
  <conditionalFormatting sqref="E180">
    <cfRule type="duplicateValues" dxfId="177" priority="572"/>
  </conditionalFormatting>
  <conditionalFormatting sqref="E182">
    <cfRule type="duplicateValues" dxfId="176" priority="162"/>
  </conditionalFormatting>
  <conditionalFormatting sqref="E184:E187 E189:E190">
    <cfRule type="duplicateValues" dxfId="175" priority="570"/>
  </conditionalFormatting>
  <conditionalFormatting sqref="E191:E192">
    <cfRule type="duplicateValues" dxfId="174" priority="568"/>
  </conditionalFormatting>
  <conditionalFormatting sqref="E196">
    <cfRule type="duplicateValues" dxfId="173" priority="566"/>
  </conditionalFormatting>
  <conditionalFormatting sqref="E202">
    <cfRule type="duplicateValues" dxfId="172" priority="564"/>
  </conditionalFormatting>
  <conditionalFormatting sqref="E205:E206">
    <cfRule type="duplicateValues" dxfId="171" priority="562"/>
  </conditionalFormatting>
  <conditionalFormatting sqref="E210">
    <cfRule type="duplicateValues" dxfId="170" priority="560"/>
  </conditionalFormatting>
  <conditionalFormatting sqref="E213:E214">
    <cfRule type="duplicateValues" dxfId="169" priority="558"/>
  </conditionalFormatting>
  <conditionalFormatting sqref="E216">
    <cfRule type="duplicateValues" dxfId="168" priority="556"/>
  </conditionalFormatting>
  <conditionalFormatting sqref="E220">
    <cfRule type="duplicateValues" dxfId="167" priority="554"/>
  </conditionalFormatting>
  <conditionalFormatting sqref="E225:E226">
    <cfRule type="duplicateValues" dxfId="166" priority="552"/>
  </conditionalFormatting>
  <conditionalFormatting sqref="E233">
    <cfRule type="duplicateValues" dxfId="165" priority="550"/>
  </conditionalFormatting>
  <conditionalFormatting sqref="E237">
    <cfRule type="duplicateValues" dxfId="164" priority="548"/>
  </conditionalFormatting>
  <conditionalFormatting sqref="E241 E239">
    <cfRule type="duplicateValues" dxfId="163" priority="714"/>
  </conditionalFormatting>
  <conditionalFormatting sqref="E253 E251">
    <cfRule type="duplicateValues" dxfId="162" priority="716"/>
  </conditionalFormatting>
  <conditionalFormatting sqref="E255">
    <cfRule type="duplicateValues" dxfId="161" priority="546"/>
  </conditionalFormatting>
  <conditionalFormatting sqref="E257:E262">
    <cfRule type="duplicateValues" dxfId="160" priority="7"/>
  </conditionalFormatting>
  <conditionalFormatting sqref="E263">
    <cfRule type="duplicateValues" dxfId="159" priority="5"/>
  </conditionalFormatting>
  <conditionalFormatting sqref="E267">
    <cfRule type="duplicateValues" dxfId="158" priority="544"/>
  </conditionalFormatting>
  <conditionalFormatting sqref="E275">
    <cfRule type="duplicateValues" dxfId="157" priority="542"/>
  </conditionalFormatting>
  <conditionalFormatting sqref="E283 E279:E281">
    <cfRule type="duplicateValues" dxfId="156" priority="718"/>
  </conditionalFormatting>
  <conditionalFormatting sqref="E288">
    <cfRule type="duplicateValues" dxfId="155" priority="540"/>
  </conditionalFormatting>
  <conditionalFormatting sqref="E290">
    <cfRule type="duplicateValues" dxfId="154" priority="538"/>
  </conditionalFormatting>
  <conditionalFormatting sqref="E293:E294">
    <cfRule type="duplicateValues" dxfId="153" priority="536"/>
  </conditionalFormatting>
  <conditionalFormatting sqref="E301">
    <cfRule type="duplicateValues" dxfId="152" priority="534"/>
  </conditionalFormatting>
  <conditionalFormatting sqref="E302">
    <cfRule type="duplicateValues" dxfId="151" priority="169"/>
  </conditionalFormatting>
  <conditionalFormatting sqref="E306">
    <cfRule type="duplicateValues" dxfId="150" priority="533"/>
  </conditionalFormatting>
  <conditionalFormatting sqref="E325:E326">
    <cfRule type="duplicateValues" dxfId="149" priority="531"/>
  </conditionalFormatting>
  <conditionalFormatting sqref="E340:E341">
    <cfRule type="duplicateValues" dxfId="148" priority="529"/>
  </conditionalFormatting>
  <conditionalFormatting sqref="E343">
    <cfRule type="duplicateValues" dxfId="147" priority="527"/>
  </conditionalFormatting>
  <conditionalFormatting sqref="E349:E351">
    <cfRule type="duplicateValues" dxfId="146" priority="525"/>
  </conditionalFormatting>
  <conditionalFormatting sqref="E354:E359">
    <cfRule type="duplicateValues" dxfId="145" priority="726"/>
  </conditionalFormatting>
  <conditionalFormatting sqref="E360:E1048576 E18 E20:E26 E30 E37:E38 E40:E44 E51 E46:E48 E53:E65 E67:E76 E78:E82 E84 E86:E87 E96:E102 E89:E91 E105:E110 E114 E116:E117 E119 E121:E123 E125 E127 E129 E144:E145 E133:E134 E148 E152:E154 E158:E159 E170:E171 E178:E179 E175:E176 E181 E193:E195 E188 E197:E199 E203:E204 E207:E209 E211:E212 E215 E217:E219 E221:E224 E227:E232 E234:E236 E238 E242:E250 E240 E254 E252 E268:E274 E276:E278 E284:E287 E282 E289 E291:E292 E295:E300 E303:E305 E307:E324 E327:E339 E342 E344:E348 E352:E353 E11:E16 E32:E35 E163:E166 E168 E173 E183 E256 E264:E266 E201">
    <cfRule type="duplicateValues" dxfId="144" priority="727"/>
  </conditionalFormatting>
  <conditionalFormatting sqref="L9:M11 N91:P91">
    <cfRule type="containsText" dxfId="143" priority="159" operator="containsText" text="0.0 ขั้น">
      <formula>NOT(ISERROR(SEARCH("0.0 ขั้น",L9)))</formula>
    </cfRule>
  </conditionalFormatting>
  <conditionalFormatting sqref="L13:M199 N312:P312 L201:M353">
    <cfRule type="containsText" dxfId="142" priority="8" operator="containsText" text="0.0 ขั้น">
      <formula>NOT(ISERROR(SEARCH("0.0 ขั้น",L13)))</formula>
    </cfRule>
  </conditionalFormatting>
  <conditionalFormatting sqref="C200">
    <cfRule type="duplicateValues" dxfId="2" priority="2"/>
  </conditionalFormatting>
  <conditionalFormatting sqref="E200">
    <cfRule type="duplicateValues" dxfId="1" priority="3"/>
  </conditionalFormatting>
  <conditionalFormatting sqref="L200:T200">
    <cfRule type="containsText" dxfId="0" priority="1" operator="containsText" text="0.0 ขั้น">
      <formula>NOT(ISERROR(SEARCH("0.0 ขั้น",L200)))</formula>
    </cfRule>
  </conditionalFormatting>
  <pageMargins left="0.19685039370078741" right="0.19685039370078741" top="0.59055118110236227" bottom="0.3937007874015748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296AB-349F-4908-8866-CC89D121BE78}">
  <dimension ref="A1:U359"/>
  <sheetViews>
    <sheetView workbookViewId="0">
      <pane ySplit="4" topLeftCell="A284" activePane="bottomLeft" state="frozen"/>
      <selection pane="bottomLeft" activeCell="J307" sqref="J307"/>
    </sheetView>
  </sheetViews>
  <sheetFormatPr defaultColWidth="9" defaultRowHeight="19.5" x14ac:dyDescent="0.35"/>
  <cols>
    <col min="1" max="1" width="4.625" style="71" customWidth="1"/>
    <col min="2" max="2" width="4.25" style="71" customWidth="1"/>
    <col min="3" max="3" width="19.375" style="1" customWidth="1"/>
    <col min="4" max="4" width="19.625" style="1" customWidth="1"/>
    <col min="5" max="5" width="12.375" style="1" customWidth="1"/>
    <col min="6" max="6" width="10.125" style="71" customWidth="1"/>
    <col min="7" max="7" width="6.625" style="1" customWidth="1"/>
    <col min="8" max="8" width="8.625" style="145" customWidth="1"/>
    <col min="9" max="11" width="6.625" style="62" customWidth="1"/>
    <col min="12" max="12" width="7.875" style="62" customWidth="1"/>
    <col min="13" max="13" width="8.125" style="62" customWidth="1"/>
    <col min="14" max="14" width="9.875" style="145" customWidth="1"/>
    <col min="15" max="15" width="7.125" style="62" customWidth="1"/>
    <col min="16" max="17" width="8.125" style="62" customWidth="1"/>
    <col min="18" max="18" width="7.875" style="62" customWidth="1"/>
    <col min="19" max="19" width="10.625" style="1" customWidth="1"/>
    <col min="20" max="20" width="7.5" style="145" customWidth="1"/>
    <col min="21" max="16384" width="9" style="1"/>
  </cols>
  <sheetData>
    <row r="1" spans="1:20" s="2" customFormat="1" ht="21.75" customHeight="1" x14ac:dyDescent="0.35">
      <c r="A1" s="147" t="s">
        <v>657</v>
      </c>
      <c r="B1" s="147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0" s="4" customFormat="1" ht="21.75" customHeight="1" x14ac:dyDescent="0.35">
      <c r="A2" s="246" t="s">
        <v>551</v>
      </c>
      <c r="B2" s="153" t="s">
        <v>666</v>
      </c>
      <c r="C2" s="246" t="s">
        <v>575</v>
      </c>
      <c r="D2" s="246" t="s">
        <v>1</v>
      </c>
      <c r="E2" s="248" t="s">
        <v>0</v>
      </c>
      <c r="F2" s="246" t="s">
        <v>2</v>
      </c>
      <c r="G2" s="246" t="s">
        <v>3</v>
      </c>
      <c r="H2" s="128" t="s">
        <v>653</v>
      </c>
      <c r="I2" s="128" t="s">
        <v>636</v>
      </c>
      <c r="J2" s="128" t="s">
        <v>629</v>
      </c>
      <c r="K2" s="128" t="s">
        <v>631</v>
      </c>
      <c r="L2" s="250" t="s">
        <v>633</v>
      </c>
      <c r="M2" s="191" t="s">
        <v>634</v>
      </c>
      <c r="N2" s="128" t="s">
        <v>653</v>
      </c>
      <c r="O2" s="128" t="s">
        <v>677</v>
      </c>
      <c r="P2" s="199" t="s">
        <v>669</v>
      </c>
      <c r="Q2" s="128" t="s">
        <v>671</v>
      </c>
      <c r="R2" s="128" t="s">
        <v>670</v>
      </c>
      <c r="S2" s="128" t="s">
        <v>552</v>
      </c>
      <c r="T2" s="252" t="s">
        <v>553</v>
      </c>
    </row>
    <row r="3" spans="1:20" s="4" customFormat="1" ht="21.75" customHeight="1" x14ac:dyDescent="0.35">
      <c r="A3" s="258"/>
      <c r="B3" s="187"/>
      <c r="C3" s="258"/>
      <c r="D3" s="258"/>
      <c r="E3" s="259"/>
      <c r="F3" s="258"/>
      <c r="G3" s="258"/>
      <c r="H3" s="188" t="s">
        <v>654</v>
      </c>
      <c r="I3" s="188"/>
      <c r="J3" s="188" t="s">
        <v>630</v>
      </c>
      <c r="K3" s="188" t="s">
        <v>632</v>
      </c>
      <c r="L3" s="260"/>
      <c r="M3" s="192" t="s">
        <v>635</v>
      </c>
      <c r="N3" s="188" t="s">
        <v>654</v>
      </c>
      <c r="O3" s="188" t="s">
        <v>678</v>
      </c>
      <c r="P3" s="200" t="s">
        <v>673</v>
      </c>
      <c r="Q3" s="188" t="s">
        <v>675</v>
      </c>
      <c r="R3" s="188"/>
      <c r="S3" s="188" t="s">
        <v>660</v>
      </c>
      <c r="T3" s="257"/>
    </row>
    <row r="4" spans="1:20" s="4" customFormat="1" ht="21.75" customHeight="1" x14ac:dyDescent="0.35">
      <c r="A4" s="247"/>
      <c r="B4" s="154" t="s">
        <v>667</v>
      </c>
      <c r="C4" s="247"/>
      <c r="D4" s="247"/>
      <c r="E4" s="249"/>
      <c r="F4" s="247"/>
      <c r="G4" s="247"/>
      <c r="H4" s="129" t="s">
        <v>726</v>
      </c>
      <c r="I4" s="146" t="s">
        <v>3</v>
      </c>
      <c r="J4" s="146"/>
      <c r="K4" s="146"/>
      <c r="L4" s="251"/>
      <c r="M4" s="193"/>
      <c r="N4" s="129" t="s">
        <v>656</v>
      </c>
      <c r="O4" s="146" t="s">
        <v>679</v>
      </c>
      <c r="P4" s="201" t="s">
        <v>674</v>
      </c>
      <c r="Q4" s="146" t="s">
        <v>676</v>
      </c>
      <c r="R4" s="146" t="s">
        <v>672</v>
      </c>
      <c r="S4" s="129" t="s">
        <v>681</v>
      </c>
      <c r="T4" s="253"/>
    </row>
    <row r="5" spans="1:20" s="2" customFormat="1" ht="22.5" customHeight="1" x14ac:dyDescent="0.35">
      <c r="A5" s="5">
        <v>1</v>
      </c>
      <c r="B5" s="5"/>
      <c r="C5" s="104"/>
      <c r="D5" s="31" t="s">
        <v>644</v>
      </c>
      <c r="E5" s="7" t="s">
        <v>4</v>
      </c>
      <c r="F5" s="7" t="s">
        <v>6</v>
      </c>
      <c r="G5" s="7" t="s">
        <v>577</v>
      </c>
      <c r="H5" s="131">
        <v>53110</v>
      </c>
      <c r="I5" s="77" t="s">
        <v>638</v>
      </c>
      <c r="J5" s="77">
        <v>69050</v>
      </c>
      <c r="K5" s="9"/>
      <c r="L5" s="81"/>
      <c r="M5" s="194"/>
      <c r="N5" s="133">
        <f>H5+M5</f>
        <v>53110</v>
      </c>
      <c r="O5" s="82"/>
      <c r="P5" s="190">
        <v>10000</v>
      </c>
      <c r="Q5" s="82">
        <v>10000</v>
      </c>
      <c r="R5" s="82"/>
      <c r="S5" s="10">
        <f>N5+O5+P5+Q5+R5</f>
        <v>73110</v>
      </c>
      <c r="T5" s="133"/>
    </row>
    <row r="6" spans="1:20" s="2" customFormat="1" ht="22.5" customHeight="1" x14ac:dyDescent="0.35">
      <c r="A6" s="43">
        <v>2</v>
      </c>
      <c r="B6" s="5"/>
      <c r="C6" s="104"/>
      <c r="D6" s="34" t="s">
        <v>645</v>
      </c>
      <c r="E6" s="35" t="s">
        <v>7</v>
      </c>
      <c r="F6" s="35" t="s">
        <v>6</v>
      </c>
      <c r="G6" s="35" t="s">
        <v>577</v>
      </c>
      <c r="H6" s="132">
        <v>53110</v>
      </c>
      <c r="I6" s="79" t="s">
        <v>638</v>
      </c>
      <c r="J6" s="77">
        <v>69050</v>
      </c>
      <c r="K6" s="9"/>
      <c r="L6" s="81"/>
      <c r="M6" s="194"/>
      <c r="N6" s="133">
        <f>H6+M6</f>
        <v>53110</v>
      </c>
      <c r="O6" s="82"/>
      <c r="P6" s="190">
        <v>5600</v>
      </c>
      <c r="Q6" s="82">
        <v>5600</v>
      </c>
      <c r="R6" s="82"/>
      <c r="S6" s="10">
        <f>N6+O6+P6+Q6+R6</f>
        <v>64310</v>
      </c>
      <c r="T6" s="133"/>
    </row>
    <row r="7" spans="1:20" ht="21.75" customHeight="1" x14ac:dyDescent="0.35">
      <c r="A7" s="5">
        <v>3</v>
      </c>
      <c r="B7" s="5">
        <v>1</v>
      </c>
      <c r="C7" s="6" t="s">
        <v>10</v>
      </c>
      <c r="D7" s="6" t="s">
        <v>8</v>
      </c>
      <c r="E7" s="7" t="s">
        <v>9</v>
      </c>
      <c r="F7" s="7" t="s">
        <v>6</v>
      </c>
      <c r="G7" s="7" t="s">
        <v>68</v>
      </c>
      <c r="H7" s="133">
        <v>71340</v>
      </c>
      <c r="I7" s="8" t="s">
        <v>637</v>
      </c>
      <c r="J7" s="8">
        <v>63000</v>
      </c>
      <c r="K7" s="9">
        <v>6</v>
      </c>
      <c r="L7" s="81">
        <f>J7*K7%</f>
        <v>3780</v>
      </c>
      <c r="M7" s="194">
        <f>CEILING(L7,10)</f>
        <v>3780</v>
      </c>
      <c r="N7" s="133">
        <f>H7+M7</f>
        <v>75120</v>
      </c>
      <c r="O7" s="82"/>
      <c r="P7" s="190">
        <v>5600</v>
      </c>
      <c r="Q7" s="82">
        <v>5600</v>
      </c>
      <c r="R7" s="82"/>
      <c r="S7" s="10">
        <f>N7+O7+P7+Q7+R7</f>
        <v>86320</v>
      </c>
      <c r="T7" s="133"/>
    </row>
    <row r="8" spans="1:20" ht="21.75" customHeight="1" x14ac:dyDescent="0.35">
      <c r="A8" s="11"/>
      <c r="B8" s="177"/>
      <c r="C8" s="12" t="s">
        <v>13</v>
      </c>
      <c r="D8" s="13"/>
      <c r="E8" s="14"/>
      <c r="F8" s="14"/>
      <c r="G8" s="14"/>
      <c r="H8" s="15"/>
      <c r="I8" s="16"/>
      <c r="J8" s="16"/>
      <c r="K8" s="17"/>
      <c r="L8" s="16"/>
      <c r="M8" s="16"/>
      <c r="N8" s="15"/>
      <c r="O8" s="15"/>
      <c r="P8" s="15"/>
      <c r="Q8" s="16"/>
      <c r="R8" s="16"/>
      <c r="S8" s="16"/>
      <c r="T8" s="36"/>
    </row>
    <row r="9" spans="1:20" ht="21.75" customHeight="1" x14ac:dyDescent="0.35">
      <c r="A9" s="18">
        <v>4</v>
      </c>
      <c r="B9" s="18">
        <v>2</v>
      </c>
      <c r="C9" s="19" t="s">
        <v>574</v>
      </c>
      <c r="D9" s="20" t="s">
        <v>12</v>
      </c>
      <c r="E9" s="21" t="s">
        <v>11</v>
      </c>
      <c r="F9" s="21" t="s">
        <v>16</v>
      </c>
      <c r="G9" s="21" t="s">
        <v>68</v>
      </c>
      <c r="H9" s="134">
        <v>54050</v>
      </c>
      <c r="I9" s="22" t="s">
        <v>637</v>
      </c>
      <c r="J9" s="22">
        <v>56210</v>
      </c>
      <c r="K9" s="23">
        <v>6</v>
      </c>
      <c r="L9" s="84">
        <f>J9*K9%</f>
        <v>3372.6</v>
      </c>
      <c r="M9" s="195">
        <f t="shared" ref="M9:M93" si="0">CEILING(L9,10)</f>
        <v>3380</v>
      </c>
      <c r="N9" s="140">
        <f>H9+M9</f>
        <v>57430</v>
      </c>
      <c r="O9" s="85"/>
      <c r="P9" s="202">
        <v>5600</v>
      </c>
      <c r="Q9" s="85">
        <v>5600</v>
      </c>
      <c r="R9" s="85"/>
      <c r="S9" s="10">
        <f>N9+O9+P9+Q9+R9</f>
        <v>68630</v>
      </c>
      <c r="T9" s="139"/>
    </row>
    <row r="10" spans="1:20" ht="21.75" customHeight="1" x14ac:dyDescent="0.35">
      <c r="A10" s="24"/>
      <c r="B10" s="178"/>
      <c r="C10" s="25" t="s">
        <v>598</v>
      </c>
      <c r="D10" s="26"/>
      <c r="E10" s="27"/>
      <c r="F10" s="27"/>
      <c r="G10" s="27"/>
      <c r="H10" s="28"/>
      <c r="I10" s="29"/>
      <c r="J10" s="29"/>
      <c r="K10" s="30"/>
      <c r="L10" s="86"/>
      <c r="M10" s="87"/>
      <c r="N10" s="28"/>
      <c r="O10" s="89"/>
      <c r="P10" s="87"/>
      <c r="Q10" s="87"/>
      <c r="R10" s="87"/>
      <c r="S10" s="87"/>
      <c r="T10" s="149"/>
    </row>
    <row r="11" spans="1:20" ht="21.75" customHeight="1" x14ac:dyDescent="0.35">
      <c r="A11" s="5">
        <v>5</v>
      </c>
      <c r="B11" s="5">
        <v>3</v>
      </c>
      <c r="C11" s="6" t="s">
        <v>584</v>
      </c>
      <c r="D11" s="31" t="s">
        <v>15</v>
      </c>
      <c r="E11" s="7" t="s">
        <v>14</v>
      </c>
      <c r="F11" s="7" t="s">
        <v>16</v>
      </c>
      <c r="G11" s="7" t="s">
        <v>17</v>
      </c>
      <c r="H11" s="135">
        <v>48230</v>
      </c>
      <c r="I11" s="32" t="s">
        <v>637</v>
      </c>
      <c r="J11" s="32">
        <v>41490</v>
      </c>
      <c r="K11" s="9">
        <v>6</v>
      </c>
      <c r="L11" s="81">
        <f>J11*K11%</f>
        <v>2489.4</v>
      </c>
      <c r="M11" s="194">
        <f t="shared" si="0"/>
        <v>2490</v>
      </c>
      <c r="N11" s="133">
        <f>H11+M11</f>
        <v>50720</v>
      </c>
      <c r="O11" s="82"/>
      <c r="P11" s="190">
        <v>1500</v>
      </c>
      <c r="Q11" s="82"/>
      <c r="R11" s="82"/>
      <c r="S11" s="10">
        <f>N11+O11+P11+Q11+R11</f>
        <v>52220</v>
      </c>
      <c r="T11" s="133"/>
    </row>
    <row r="12" spans="1:20" ht="21.75" customHeight="1" x14ac:dyDescent="0.35">
      <c r="A12" s="5">
        <v>6</v>
      </c>
      <c r="B12" s="5">
        <v>4</v>
      </c>
      <c r="C12" s="33" t="s">
        <v>538</v>
      </c>
      <c r="D12" s="34" t="s">
        <v>19</v>
      </c>
      <c r="E12" s="35" t="s">
        <v>18</v>
      </c>
      <c r="F12" s="35" t="s">
        <v>20</v>
      </c>
      <c r="G12" s="35" t="s">
        <v>628</v>
      </c>
      <c r="H12" s="136">
        <v>50630</v>
      </c>
      <c r="I12" s="36" t="s">
        <v>637</v>
      </c>
      <c r="J12" s="36">
        <v>54100</v>
      </c>
      <c r="K12" s="37">
        <v>6</v>
      </c>
      <c r="L12" s="88">
        <f>J12*K12%</f>
        <v>3246</v>
      </c>
      <c r="M12" s="196">
        <f t="shared" si="0"/>
        <v>3250</v>
      </c>
      <c r="N12" s="38">
        <f>H12+M12</f>
        <v>53880</v>
      </c>
      <c r="O12" s="89"/>
      <c r="P12" s="149"/>
      <c r="Q12" s="89">
        <v>3500</v>
      </c>
      <c r="R12" s="89"/>
      <c r="S12" s="10">
        <f>N12+O12+P12+Q12+R12</f>
        <v>57380</v>
      </c>
      <c r="T12" s="38"/>
    </row>
    <row r="13" spans="1:20" s="2" customFormat="1" ht="22.5" customHeight="1" x14ac:dyDescent="0.35">
      <c r="A13" s="43">
        <v>7</v>
      </c>
      <c r="B13" s="43"/>
      <c r="C13" s="105"/>
      <c r="D13" s="34" t="s">
        <v>19</v>
      </c>
      <c r="E13" s="35" t="s">
        <v>22</v>
      </c>
      <c r="F13" s="35" t="s">
        <v>20</v>
      </c>
      <c r="G13" s="35" t="s">
        <v>580</v>
      </c>
      <c r="H13" s="132">
        <v>29610</v>
      </c>
      <c r="I13" s="79" t="s">
        <v>637</v>
      </c>
      <c r="J13" s="79">
        <v>27070</v>
      </c>
      <c r="K13" s="23"/>
      <c r="L13" s="84"/>
      <c r="M13" s="195"/>
      <c r="N13" s="140">
        <f>H13+M13</f>
        <v>29610</v>
      </c>
      <c r="O13" s="85"/>
      <c r="P13" s="202"/>
      <c r="Q13" s="85"/>
      <c r="R13" s="85"/>
      <c r="S13" s="10">
        <f>N13+O13+P13+Q13+R13</f>
        <v>29610</v>
      </c>
      <c r="T13" s="140"/>
    </row>
    <row r="14" spans="1:20" ht="21.75" customHeight="1" x14ac:dyDescent="0.35">
      <c r="A14" s="5">
        <v>8</v>
      </c>
      <c r="B14" s="46">
        <v>5</v>
      </c>
      <c r="C14" s="39" t="s">
        <v>26</v>
      </c>
      <c r="D14" s="40" t="s">
        <v>25</v>
      </c>
      <c r="E14" s="41" t="s">
        <v>24</v>
      </c>
      <c r="F14" s="41" t="s">
        <v>20</v>
      </c>
      <c r="G14" s="41" t="s">
        <v>23</v>
      </c>
      <c r="H14" s="137">
        <v>27710</v>
      </c>
      <c r="I14" s="42" t="s">
        <v>637</v>
      </c>
      <c r="J14" s="42">
        <v>27070</v>
      </c>
      <c r="K14" s="23">
        <v>6</v>
      </c>
      <c r="L14" s="84">
        <f>J14*K14%</f>
        <v>1624.2</v>
      </c>
      <c r="M14" s="195">
        <f t="shared" si="0"/>
        <v>1630</v>
      </c>
      <c r="N14" s="140">
        <f>H14+M14</f>
        <v>29340</v>
      </c>
      <c r="O14" s="85"/>
      <c r="P14" s="202"/>
      <c r="Q14" s="85"/>
      <c r="R14" s="85"/>
      <c r="S14" s="10">
        <f>N14+O14+P14+Q14+R14</f>
        <v>29340</v>
      </c>
      <c r="T14" s="140"/>
    </row>
    <row r="15" spans="1:20" s="2" customFormat="1" ht="22.5" customHeight="1" x14ac:dyDescent="0.35">
      <c r="A15" s="43">
        <v>9</v>
      </c>
      <c r="B15" s="43"/>
      <c r="C15" s="105"/>
      <c r="D15" s="34" t="s">
        <v>28</v>
      </c>
      <c r="E15" s="35" t="s">
        <v>27</v>
      </c>
      <c r="F15" s="35" t="s">
        <v>44</v>
      </c>
      <c r="G15" s="35" t="s">
        <v>652</v>
      </c>
      <c r="H15" s="132">
        <v>24825</v>
      </c>
      <c r="I15" s="42" t="s">
        <v>637</v>
      </c>
      <c r="J15" s="79">
        <v>21650</v>
      </c>
      <c r="K15" s="23"/>
      <c r="L15" s="84"/>
      <c r="M15" s="195"/>
      <c r="N15" s="140">
        <f>H15+M15</f>
        <v>24825</v>
      </c>
      <c r="O15" s="85">
        <v>570</v>
      </c>
      <c r="P15" s="202"/>
      <c r="Q15" s="85"/>
      <c r="R15" s="85"/>
      <c r="S15" s="10">
        <f>N15+O15+P15+Q15+R15</f>
        <v>25395</v>
      </c>
      <c r="T15" s="140"/>
    </row>
    <row r="16" spans="1:20" ht="21.75" customHeight="1" x14ac:dyDescent="0.35">
      <c r="A16" s="24"/>
      <c r="B16" s="178"/>
      <c r="C16" s="25" t="s">
        <v>599</v>
      </c>
      <c r="D16" s="26"/>
      <c r="E16" s="27"/>
      <c r="F16" s="27"/>
      <c r="G16" s="27"/>
      <c r="H16" s="28"/>
      <c r="I16" s="29"/>
      <c r="J16" s="29"/>
      <c r="K16" s="30"/>
      <c r="L16" s="86"/>
      <c r="M16" s="87"/>
      <c r="N16" s="28"/>
      <c r="O16" s="28"/>
      <c r="P16" s="28"/>
      <c r="Q16" s="28"/>
      <c r="R16" s="87"/>
      <c r="S16" s="87"/>
      <c r="T16" s="149"/>
    </row>
    <row r="17" spans="1:20" ht="21.75" customHeight="1" x14ac:dyDescent="0.35">
      <c r="A17" s="5">
        <v>10</v>
      </c>
      <c r="B17" s="5">
        <v>6</v>
      </c>
      <c r="C17" s="6" t="s">
        <v>31</v>
      </c>
      <c r="D17" s="31" t="s">
        <v>30</v>
      </c>
      <c r="E17" s="7" t="s">
        <v>29</v>
      </c>
      <c r="F17" s="7" t="s">
        <v>16</v>
      </c>
      <c r="G17" s="7" t="s">
        <v>17</v>
      </c>
      <c r="H17" s="135">
        <v>41010</v>
      </c>
      <c r="I17" s="32" t="s">
        <v>637</v>
      </c>
      <c r="J17" s="32">
        <v>41490</v>
      </c>
      <c r="K17" s="9">
        <v>6</v>
      </c>
      <c r="L17" s="81">
        <f t="shared" ref="L17:L28" si="1">J17*K17%</f>
        <v>2489.4</v>
      </c>
      <c r="M17" s="194">
        <f t="shared" si="0"/>
        <v>2490</v>
      </c>
      <c r="N17" s="133">
        <f>H17+M17</f>
        <v>43500</v>
      </c>
      <c r="O17" s="82"/>
      <c r="P17" s="190">
        <v>1500</v>
      </c>
      <c r="Q17" s="82"/>
      <c r="R17" s="82"/>
      <c r="S17" s="10">
        <f t="shared" ref="S17:S19" si="2">N17+O17+P17+Q17+R17</f>
        <v>45000</v>
      </c>
      <c r="T17" s="133"/>
    </row>
    <row r="18" spans="1:20" ht="21.75" customHeight="1" x14ac:dyDescent="0.35">
      <c r="A18" s="43">
        <v>11</v>
      </c>
      <c r="B18" s="43">
        <v>7</v>
      </c>
      <c r="C18" s="33" t="s">
        <v>515</v>
      </c>
      <c r="D18" s="34" t="s">
        <v>19</v>
      </c>
      <c r="E18" s="35" t="s">
        <v>32</v>
      </c>
      <c r="F18" s="35" t="s">
        <v>20</v>
      </c>
      <c r="G18" s="35" t="s">
        <v>23</v>
      </c>
      <c r="H18" s="136">
        <v>26110</v>
      </c>
      <c r="I18" s="36" t="s">
        <v>637</v>
      </c>
      <c r="J18" s="36">
        <v>27070</v>
      </c>
      <c r="K18" s="37">
        <v>6</v>
      </c>
      <c r="L18" s="88">
        <f t="shared" si="1"/>
        <v>1624.2</v>
      </c>
      <c r="M18" s="196">
        <f t="shared" si="0"/>
        <v>1630</v>
      </c>
      <c r="N18" s="38">
        <f>H18+M18</f>
        <v>27740</v>
      </c>
      <c r="O18" s="89"/>
      <c r="P18" s="149"/>
      <c r="Q18" s="89"/>
      <c r="R18" s="89"/>
      <c r="S18" s="10">
        <f t="shared" si="2"/>
        <v>27740</v>
      </c>
      <c r="T18" s="38"/>
    </row>
    <row r="19" spans="1:20" ht="21.75" customHeight="1" x14ac:dyDescent="0.35">
      <c r="A19" s="5">
        <v>12</v>
      </c>
      <c r="B19" s="5">
        <v>8</v>
      </c>
      <c r="C19" s="33" t="s">
        <v>34</v>
      </c>
      <c r="D19" s="34" t="s">
        <v>19</v>
      </c>
      <c r="E19" s="35" t="s">
        <v>33</v>
      </c>
      <c r="F19" s="35" t="s">
        <v>20</v>
      </c>
      <c r="G19" s="35" t="s">
        <v>23</v>
      </c>
      <c r="H19" s="136">
        <v>22410</v>
      </c>
      <c r="I19" s="36" t="s">
        <v>638</v>
      </c>
      <c r="J19" s="36">
        <v>21160</v>
      </c>
      <c r="K19" s="37">
        <v>6</v>
      </c>
      <c r="L19" s="88">
        <f t="shared" si="1"/>
        <v>1269.5999999999999</v>
      </c>
      <c r="M19" s="196">
        <f t="shared" si="0"/>
        <v>1270</v>
      </c>
      <c r="N19" s="38">
        <f>H19+M19</f>
        <v>23680</v>
      </c>
      <c r="O19" s="89"/>
      <c r="P19" s="149"/>
      <c r="Q19" s="89"/>
      <c r="R19" s="89"/>
      <c r="S19" s="10">
        <f t="shared" si="2"/>
        <v>23680</v>
      </c>
      <c r="T19" s="38"/>
    </row>
    <row r="20" spans="1:20" ht="21.75" customHeight="1" x14ac:dyDescent="0.35">
      <c r="A20" s="43">
        <v>13</v>
      </c>
      <c r="B20" s="43">
        <v>9</v>
      </c>
      <c r="C20" s="33" t="s">
        <v>540</v>
      </c>
      <c r="D20" s="34" t="s">
        <v>19</v>
      </c>
      <c r="E20" s="35" t="s">
        <v>35</v>
      </c>
      <c r="F20" s="35" t="s">
        <v>20</v>
      </c>
      <c r="G20" s="35" t="s">
        <v>21</v>
      </c>
      <c r="H20" s="136">
        <v>48200</v>
      </c>
      <c r="I20" s="36" t="s">
        <v>637</v>
      </c>
      <c r="J20" s="36">
        <v>40880</v>
      </c>
      <c r="K20" s="37">
        <v>6</v>
      </c>
      <c r="L20" s="88">
        <f t="shared" si="1"/>
        <v>2452.7999999999997</v>
      </c>
      <c r="M20" s="196">
        <f t="shared" si="0"/>
        <v>2460</v>
      </c>
      <c r="N20" s="38">
        <f>H20+M20</f>
        <v>50660</v>
      </c>
      <c r="O20" s="89"/>
      <c r="P20" s="149"/>
      <c r="Q20" s="89"/>
      <c r="R20" s="89"/>
      <c r="S20" s="10">
        <f>N20+O20+P20+Q20+R20</f>
        <v>50660</v>
      </c>
      <c r="T20" s="38"/>
    </row>
    <row r="21" spans="1:20" ht="21.75" customHeight="1" x14ac:dyDescent="0.35">
      <c r="A21" s="5">
        <v>14</v>
      </c>
      <c r="B21" s="5"/>
      <c r="C21" s="105"/>
      <c r="D21" s="34" t="s">
        <v>19</v>
      </c>
      <c r="E21" s="35" t="s">
        <v>36</v>
      </c>
      <c r="F21" s="35" t="s">
        <v>20</v>
      </c>
      <c r="G21" s="35" t="s">
        <v>580</v>
      </c>
      <c r="H21" s="132">
        <v>29610</v>
      </c>
      <c r="I21" s="79" t="s">
        <v>637</v>
      </c>
      <c r="J21" s="79">
        <v>27070</v>
      </c>
      <c r="K21" s="23"/>
      <c r="L21" s="84"/>
      <c r="M21" s="195"/>
      <c r="N21" s="140">
        <f>H21+M21</f>
        <v>29610</v>
      </c>
      <c r="O21" s="85"/>
      <c r="P21" s="202"/>
      <c r="Q21" s="85"/>
      <c r="R21" s="85"/>
      <c r="S21" s="10">
        <f>N21+O21+P21+Q21+R21</f>
        <v>29610</v>
      </c>
      <c r="T21" s="140"/>
    </row>
    <row r="22" spans="1:20" ht="21.75" customHeight="1" x14ac:dyDescent="0.35">
      <c r="A22" s="43">
        <v>15</v>
      </c>
      <c r="B22" s="43">
        <v>10</v>
      </c>
      <c r="C22" s="33" t="s">
        <v>539</v>
      </c>
      <c r="D22" s="34" t="s">
        <v>19</v>
      </c>
      <c r="E22" s="35" t="s">
        <v>37</v>
      </c>
      <c r="F22" s="35" t="s">
        <v>20</v>
      </c>
      <c r="G22" s="35" t="s">
        <v>21</v>
      </c>
      <c r="H22" s="136">
        <v>37680</v>
      </c>
      <c r="I22" s="36" t="s">
        <v>637</v>
      </c>
      <c r="J22" s="36">
        <v>40880</v>
      </c>
      <c r="K22" s="37">
        <v>6</v>
      </c>
      <c r="L22" s="88">
        <f t="shared" si="1"/>
        <v>2452.7999999999997</v>
      </c>
      <c r="M22" s="196">
        <f t="shared" si="0"/>
        <v>2460</v>
      </c>
      <c r="N22" s="38">
        <f>H22+M22</f>
        <v>40140</v>
      </c>
      <c r="O22" s="89"/>
      <c r="P22" s="149"/>
      <c r="Q22" s="89"/>
      <c r="R22" s="89"/>
      <c r="S22" s="10">
        <f t="shared" ref="S22:S52" si="3">N22+O22+P22+Q22+R22</f>
        <v>40140</v>
      </c>
      <c r="T22" s="38"/>
    </row>
    <row r="23" spans="1:20" s="2" customFormat="1" ht="22.5" customHeight="1" x14ac:dyDescent="0.35">
      <c r="A23" s="5">
        <v>16</v>
      </c>
      <c r="B23" s="5"/>
      <c r="C23" s="105"/>
      <c r="D23" s="1" t="s">
        <v>646</v>
      </c>
      <c r="E23" s="35" t="s">
        <v>39</v>
      </c>
      <c r="F23" s="35" t="s">
        <v>20</v>
      </c>
      <c r="G23" s="35" t="s">
        <v>580</v>
      </c>
      <c r="H23" s="132">
        <v>29610</v>
      </c>
      <c r="I23" s="79" t="s">
        <v>637</v>
      </c>
      <c r="J23" s="79">
        <v>27070</v>
      </c>
      <c r="K23" s="23"/>
      <c r="L23" s="84"/>
      <c r="M23" s="195"/>
      <c r="N23" s="140">
        <f>H23+M23</f>
        <v>29610</v>
      </c>
      <c r="O23" s="85"/>
      <c r="P23" s="202"/>
      <c r="Q23" s="85"/>
      <c r="R23" s="85"/>
      <c r="S23" s="10">
        <f t="shared" si="3"/>
        <v>29610</v>
      </c>
      <c r="T23" s="140"/>
    </row>
    <row r="24" spans="1:20" s="2" customFormat="1" ht="22.5" customHeight="1" x14ac:dyDescent="0.35">
      <c r="A24" s="43">
        <v>17</v>
      </c>
      <c r="B24" s="43"/>
      <c r="C24" s="105"/>
      <c r="D24" s="34" t="s">
        <v>647</v>
      </c>
      <c r="E24" s="35" t="s">
        <v>40</v>
      </c>
      <c r="F24" s="35" t="s">
        <v>44</v>
      </c>
      <c r="G24" s="35" t="s">
        <v>652</v>
      </c>
      <c r="H24" s="136">
        <v>24825</v>
      </c>
      <c r="I24" s="42" t="s">
        <v>637</v>
      </c>
      <c r="J24" s="79">
        <v>21650</v>
      </c>
      <c r="K24" s="23"/>
      <c r="L24" s="84"/>
      <c r="M24" s="195"/>
      <c r="N24" s="140">
        <f>H24+M24</f>
        <v>24825</v>
      </c>
      <c r="O24" s="85">
        <v>570</v>
      </c>
      <c r="P24" s="202"/>
      <c r="Q24" s="85"/>
      <c r="R24" s="85"/>
      <c r="S24" s="10">
        <f t="shared" si="3"/>
        <v>25395</v>
      </c>
      <c r="T24" s="140"/>
    </row>
    <row r="25" spans="1:20" s="2" customFormat="1" ht="22.5" customHeight="1" x14ac:dyDescent="0.35">
      <c r="A25" s="5">
        <v>18</v>
      </c>
      <c r="B25" s="5"/>
      <c r="C25" s="105"/>
      <c r="D25" s="34" t="s">
        <v>647</v>
      </c>
      <c r="E25" s="35" t="s">
        <v>41</v>
      </c>
      <c r="F25" s="35" t="s">
        <v>44</v>
      </c>
      <c r="G25" s="35" t="s">
        <v>652</v>
      </c>
      <c r="H25" s="132">
        <v>24825</v>
      </c>
      <c r="I25" s="42" t="s">
        <v>637</v>
      </c>
      <c r="J25" s="79">
        <v>21650</v>
      </c>
      <c r="K25" s="23"/>
      <c r="L25" s="84"/>
      <c r="M25" s="195"/>
      <c r="N25" s="140">
        <f>H25+M25</f>
        <v>24825</v>
      </c>
      <c r="O25" s="85">
        <v>570</v>
      </c>
      <c r="P25" s="202"/>
      <c r="Q25" s="85"/>
      <c r="R25" s="85"/>
      <c r="S25" s="10">
        <f t="shared" si="3"/>
        <v>25395</v>
      </c>
      <c r="T25" s="140"/>
    </row>
    <row r="26" spans="1:20" ht="21.75" customHeight="1" x14ac:dyDescent="0.35">
      <c r="A26" s="43">
        <v>19</v>
      </c>
      <c r="B26" s="43">
        <v>11</v>
      </c>
      <c r="C26" s="33" t="s">
        <v>43</v>
      </c>
      <c r="D26" s="34" t="s">
        <v>647</v>
      </c>
      <c r="E26" s="35" t="s">
        <v>42</v>
      </c>
      <c r="F26" s="35" t="s">
        <v>44</v>
      </c>
      <c r="G26" s="35" t="s">
        <v>45</v>
      </c>
      <c r="H26" s="136">
        <v>22950</v>
      </c>
      <c r="I26" s="36" t="s">
        <v>638</v>
      </c>
      <c r="J26" s="36">
        <v>22090</v>
      </c>
      <c r="K26" s="23">
        <v>6</v>
      </c>
      <c r="L26" s="88">
        <f t="shared" si="1"/>
        <v>1325.3999999999999</v>
      </c>
      <c r="M26" s="196">
        <f t="shared" si="0"/>
        <v>1330</v>
      </c>
      <c r="N26" s="38">
        <f>H26+M26</f>
        <v>24280</v>
      </c>
      <c r="O26" s="89"/>
      <c r="P26" s="149"/>
      <c r="Q26" s="89"/>
      <c r="R26" s="89"/>
      <c r="S26" s="10">
        <f t="shared" si="3"/>
        <v>24280</v>
      </c>
      <c r="T26" s="38"/>
    </row>
    <row r="27" spans="1:20" s="2" customFormat="1" ht="22.5" customHeight="1" x14ac:dyDescent="0.35">
      <c r="A27" s="5">
        <v>20</v>
      </c>
      <c r="B27" s="5"/>
      <c r="C27" s="106"/>
      <c r="D27" s="34" t="s">
        <v>647</v>
      </c>
      <c r="E27" s="35" t="s">
        <v>46</v>
      </c>
      <c r="F27" s="35" t="s">
        <v>44</v>
      </c>
      <c r="G27" s="35" t="s">
        <v>652</v>
      </c>
      <c r="H27" s="132">
        <v>24825</v>
      </c>
      <c r="I27" s="42" t="s">
        <v>637</v>
      </c>
      <c r="J27" s="79">
        <v>21650</v>
      </c>
      <c r="K27" s="23"/>
      <c r="L27" s="84"/>
      <c r="M27" s="195"/>
      <c r="N27" s="140">
        <f>H27+M27</f>
        <v>24825</v>
      </c>
      <c r="O27" s="85">
        <v>570</v>
      </c>
      <c r="P27" s="202"/>
      <c r="Q27" s="85"/>
      <c r="R27" s="85"/>
      <c r="S27" s="10">
        <f t="shared" si="3"/>
        <v>25395</v>
      </c>
      <c r="T27" s="140"/>
    </row>
    <row r="28" spans="1:20" ht="21.75" customHeight="1" x14ac:dyDescent="0.35">
      <c r="A28" s="43">
        <v>21</v>
      </c>
      <c r="B28" s="46">
        <v>12</v>
      </c>
      <c r="C28" s="39" t="s">
        <v>50</v>
      </c>
      <c r="D28" s="40" t="s">
        <v>28</v>
      </c>
      <c r="E28" s="41" t="s">
        <v>49</v>
      </c>
      <c r="F28" s="41" t="s">
        <v>44</v>
      </c>
      <c r="G28" s="41" t="s">
        <v>48</v>
      </c>
      <c r="H28" s="137">
        <v>30180</v>
      </c>
      <c r="I28" s="42" t="s">
        <v>637</v>
      </c>
      <c r="J28" s="42">
        <v>21650</v>
      </c>
      <c r="K28" s="23">
        <v>6</v>
      </c>
      <c r="L28" s="84">
        <f t="shared" si="1"/>
        <v>1299</v>
      </c>
      <c r="M28" s="195">
        <f t="shared" si="0"/>
        <v>1300</v>
      </c>
      <c r="N28" s="140">
        <f>H28+M28</f>
        <v>31480</v>
      </c>
      <c r="O28" s="85"/>
      <c r="P28" s="202"/>
      <c r="Q28" s="85"/>
      <c r="R28" s="85"/>
      <c r="S28" s="10">
        <f t="shared" si="3"/>
        <v>31480</v>
      </c>
      <c r="T28" s="140"/>
    </row>
    <row r="29" spans="1:20" ht="21.75" customHeight="1" x14ac:dyDescent="0.35">
      <c r="A29" s="24"/>
      <c r="B29" s="178"/>
      <c r="C29" s="25" t="s">
        <v>600</v>
      </c>
      <c r="D29" s="26"/>
      <c r="E29" s="27"/>
      <c r="F29" s="27"/>
      <c r="G29" s="27"/>
      <c r="H29" s="28"/>
      <c r="I29" s="29"/>
      <c r="J29" s="29"/>
      <c r="K29" s="30"/>
      <c r="L29" s="86"/>
      <c r="M29" s="87"/>
      <c r="N29" s="28"/>
      <c r="O29" s="28"/>
      <c r="P29" s="28"/>
      <c r="Q29" s="87"/>
      <c r="R29" s="87"/>
      <c r="S29" s="87"/>
      <c r="T29" s="149"/>
    </row>
    <row r="30" spans="1:20" ht="21.75" customHeight="1" x14ac:dyDescent="0.35">
      <c r="A30" s="5">
        <v>22</v>
      </c>
      <c r="B30" s="5">
        <v>13</v>
      </c>
      <c r="C30" s="6" t="s">
        <v>53</v>
      </c>
      <c r="D30" s="31" t="s">
        <v>52</v>
      </c>
      <c r="E30" s="7" t="s">
        <v>51</v>
      </c>
      <c r="F30" s="7" t="s">
        <v>20</v>
      </c>
      <c r="G30" s="7" t="s">
        <v>628</v>
      </c>
      <c r="H30" s="135">
        <v>50630</v>
      </c>
      <c r="I30" s="32" t="s">
        <v>637</v>
      </c>
      <c r="J30" s="32">
        <v>54100</v>
      </c>
      <c r="K30" s="9">
        <v>6</v>
      </c>
      <c r="L30" s="81">
        <f t="shared" ref="L30:L37" si="4">J30*K30%</f>
        <v>3246</v>
      </c>
      <c r="M30" s="194">
        <f t="shared" si="0"/>
        <v>3250</v>
      </c>
      <c r="N30" s="133">
        <f>H30+M30</f>
        <v>53880</v>
      </c>
      <c r="O30" s="82"/>
      <c r="P30" s="190"/>
      <c r="Q30" s="82">
        <v>3500</v>
      </c>
      <c r="R30" s="82">
        <v>4500</v>
      </c>
      <c r="S30" s="10">
        <f t="shared" si="3"/>
        <v>61880</v>
      </c>
      <c r="T30" s="133"/>
    </row>
    <row r="31" spans="1:20" ht="21.75" customHeight="1" x14ac:dyDescent="0.35">
      <c r="A31" s="43">
        <v>23</v>
      </c>
      <c r="B31" s="43">
        <v>14</v>
      </c>
      <c r="C31" s="33" t="s">
        <v>56</v>
      </c>
      <c r="D31" s="34" t="s">
        <v>55</v>
      </c>
      <c r="E31" s="35" t="s">
        <v>54</v>
      </c>
      <c r="F31" s="35" t="s">
        <v>20</v>
      </c>
      <c r="G31" s="35" t="s">
        <v>21</v>
      </c>
      <c r="H31" s="136">
        <v>29690</v>
      </c>
      <c r="I31" s="36" t="s">
        <v>638</v>
      </c>
      <c r="J31" s="36">
        <v>27620</v>
      </c>
      <c r="K31" s="37">
        <v>6</v>
      </c>
      <c r="L31" s="88">
        <f t="shared" si="4"/>
        <v>1657.2</v>
      </c>
      <c r="M31" s="196">
        <f t="shared" si="0"/>
        <v>1660</v>
      </c>
      <c r="N31" s="38">
        <f>H31+M31</f>
        <v>31350</v>
      </c>
      <c r="O31" s="89"/>
      <c r="P31" s="149"/>
      <c r="Q31" s="89"/>
      <c r="R31" s="89"/>
      <c r="S31" s="10">
        <f t="shared" si="3"/>
        <v>31350</v>
      </c>
      <c r="T31" s="38"/>
    </row>
    <row r="32" spans="1:20" s="2" customFormat="1" ht="22.5" customHeight="1" x14ac:dyDescent="0.35">
      <c r="A32" s="5">
        <v>24</v>
      </c>
      <c r="B32" s="5"/>
      <c r="C32" s="105"/>
      <c r="D32" s="34" t="s">
        <v>55</v>
      </c>
      <c r="E32" s="35" t="s">
        <v>57</v>
      </c>
      <c r="F32" s="35" t="s">
        <v>20</v>
      </c>
      <c r="G32" s="35" t="s">
        <v>580</v>
      </c>
      <c r="H32" s="132">
        <v>29610</v>
      </c>
      <c r="I32" s="79" t="s">
        <v>637</v>
      </c>
      <c r="J32" s="79">
        <v>27070</v>
      </c>
      <c r="K32" s="37"/>
      <c r="L32" s="84"/>
      <c r="M32" s="195"/>
      <c r="N32" s="140">
        <f>H32+M32</f>
        <v>29610</v>
      </c>
      <c r="O32" s="85"/>
      <c r="P32" s="202"/>
      <c r="Q32" s="85"/>
      <c r="R32" s="85"/>
      <c r="S32" s="10">
        <f t="shared" si="3"/>
        <v>29610</v>
      </c>
      <c r="T32" s="140"/>
    </row>
    <row r="33" spans="1:20" ht="21.75" customHeight="1" x14ac:dyDescent="0.35">
      <c r="A33" s="43">
        <v>25</v>
      </c>
      <c r="B33" s="43">
        <v>15</v>
      </c>
      <c r="C33" s="33" t="s">
        <v>59</v>
      </c>
      <c r="D33" s="34" t="s">
        <v>55</v>
      </c>
      <c r="E33" s="35" t="s">
        <v>58</v>
      </c>
      <c r="F33" s="35" t="s">
        <v>20</v>
      </c>
      <c r="G33" s="35" t="s">
        <v>21</v>
      </c>
      <c r="H33" s="136">
        <v>29140</v>
      </c>
      <c r="I33" s="36" t="s">
        <v>638</v>
      </c>
      <c r="J33" s="36">
        <v>27620</v>
      </c>
      <c r="K33" s="37">
        <v>6</v>
      </c>
      <c r="L33" s="88">
        <f t="shared" si="4"/>
        <v>1657.2</v>
      </c>
      <c r="M33" s="196">
        <f t="shared" si="0"/>
        <v>1660</v>
      </c>
      <c r="N33" s="38">
        <f>H33+M33</f>
        <v>30800</v>
      </c>
      <c r="O33" s="89"/>
      <c r="P33" s="149"/>
      <c r="Q33" s="89"/>
      <c r="R33" s="89"/>
      <c r="S33" s="10">
        <f t="shared" si="3"/>
        <v>30800</v>
      </c>
      <c r="T33" s="38"/>
    </row>
    <row r="34" spans="1:20" ht="21.75" customHeight="1" x14ac:dyDescent="0.35">
      <c r="A34" s="5">
        <v>26</v>
      </c>
      <c r="B34" s="5">
        <v>16</v>
      </c>
      <c r="C34" s="33" t="s">
        <v>38</v>
      </c>
      <c r="D34" s="34" t="s">
        <v>19</v>
      </c>
      <c r="E34" s="35" t="s">
        <v>60</v>
      </c>
      <c r="F34" s="35" t="s">
        <v>20</v>
      </c>
      <c r="G34" s="35" t="s">
        <v>21</v>
      </c>
      <c r="H34" s="136">
        <v>39870</v>
      </c>
      <c r="I34" s="36" t="s">
        <v>637</v>
      </c>
      <c r="J34" s="36">
        <v>40880</v>
      </c>
      <c r="K34" s="37">
        <v>6</v>
      </c>
      <c r="L34" s="88">
        <f t="shared" si="4"/>
        <v>2452.7999999999997</v>
      </c>
      <c r="M34" s="196">
        <f t="shared" si="0"/>
        <v>2460</v>
      </c>
      <c r="N34" s="38">
        <f>H34+M34</f>
        <v>42330</v>
      </c>
      <c r="O34" s="89"/>
      <c r="P34" s="149"/>
      <c r="Q34" s="89"/>
      <c r="R34" s="89"/>
      <c r="S34" s="10">
        <f t="shared" si="3"/>
        <v>42330</v>
      </c>
      <c r="T34" s="38"/>
    </row>
    <row r="35" spans="1:20" s="2" customFormat="1" ht="22.5" customHeight="1" x14ac:dyDescent="0.35">
      <c r="A35" s="43">
        <v>27</v>
      </c>
      <c r="B35" s="43"/>
      <c r="C35" s="105"/>
      <c r="D35" s="34" t="s">
        <v>19</v>
      </c>
      <c r="E35" s="35" t="s">
        <v>61</v>
      </c>
      <c r="F35" s="35" t="s">
        <v>20</v>
      </c>
      <c r="G35" s="35" t="s">
        <v>580</v>
      </c>
      <c r="H35" s="132">
        <v>29610</v>
      </c>
      <c r="I35" s="79" t="s">
        <v>637</v>
      </c>
      <c r="J35" s="79">
        <v>27070</v>
      </c>
      <c r="K35" s="37"/>
      <c r="L35" s="84"/>
      <c r="M35" s="195"/>
      <c r="N35" s="140">
        <f>H35+M35</f>
        <v>29610</v>
      </c>
      <c r="O35" s="85"/>
      <c r="P35" s="202"/>
      <c r="Q35" s="85"/>
      <c r="R35" s="85"/>
      <c r="S35" s="10">
        <f t="shared" si="3"/>
        <v>29610</v>
      </c>
      <c r="T35" s="140"/>
    </row>
    <row r="36" spans="1:20" ht="21.75" customHeight="1" x14ac:dyDescent="0.35">
      <c r="A36" s="5">
        <v>28</v>
      </c>
      <c r="B36" s="46">
        <v>17</v>
      </c>
      <c r="C36" s="44" t="s">
        <v>63</v>
      </c>
      <c r="D36" s="40" t="s">
        <v>28</v>
      </c>
      <c r="E36" s="41" t="s">
        <v>62</v>
      </c>
      <c r="F36" s="41" t="s">
        <v>44</v>
      </c>
      <c r="G36" s="41" t="s">
        <v>48</v>
      </c>
      <c r="H36" s="137">
        <v>20400</v>
      </c>
      <c r="I36" s="42" t="s">
        <v>637</v>
      </c>
      <c r="J36" s="42">
        <v>21650</v>
      </c>
      <c r="K36" s="37">
        <v>6</v>
      </c>
      <c r="L36" s="88">
        <f t="shared" si="4"/>
        <v>1299</v>
      </c>
      <c r="M36" s="196">
        <f t="shared" si="0"/>
        <v>1300</v>
      </c>
      <c r="N36" s="38">
        <f>H36+M36</f>
        <v>21700</v>
      </c>
      <c r="O36" s="89"/>
      <c r="P36" s="149"/>
      <c r="Q36" s="89"/>
      <c r="R36" s="89"/>
      <c r="S36" s="10">
        <f t="shared" si="3"/>
        <v>21700</v>
      </c>
      <c r="T36" s="38"/>
    </row>
    <row r="37" spans="1:20" ht="21.75" customHeight="1" x14ac:dyDescent="0.35">
      <c r="A37" s="43">
        <v>29</v>
      </c>
      <c r="B37" s="43">
        <v>18</v>
      </c>
      <c r="C37" s="33" t="s">
        <v>47</v>
      </c>
      <c r="D37" s="33" t="s">
        <v>65</v>
      </c>
      <c r="E37" s="35" t="s">
        <v>64</v>
      </c>
      <c r="F37" s="35" t="s">
        <v>44</v>
      </c>
      <c r="G37" s="35" t="s">
        <v>48</v>
      </c>
      <c r="H37" s="38">
        <v>17550</v>
      </c>
      <c r="I37" s="45" t="s">
        <v>638</v>
      </c>
      <c r="J37" s="45">
        <v>14890</v>
      </c>
      <c r="K37" s="37">
        <v>6</v>
      </c>
      <c r="L37" s="88">
        <f t="shared" si="4"/>
        <v>893.4</v>
      </c>
      <c r="M37" s="196">
        <f t="shared" si="0"/>
        <v>900</v>
      </c>
      <c r="N37" s="38">
        <f>H37+M37</f>
        <v>18450</v>
      </c>
      <c r="O37" s="89"/>
      <c r="P37" s="149"/>
      <c r="Q37" s="89"/>
      <c r="R37" s="89"/>
      <c r="S37" s="10">
        <f t="shared" si="3"/>
        <v>18450</v>
      </c>
      <c r="T37" s="38"/>
    </row>
    <row r="38" spans="1:20" ht="21.75" customHeight="1" x14ac:dyDescent="0.35">
      <c r="A38" s="24"/>
      <c r="B38" s="178"/>
      <c r="C38" s="25" t="s">
        <v>5</v>
      </c>
      <c r="D38" s="26"/>
      <c r="E38" s="27"/>
      <c r="F38" s="27"/>
      <c r="G38" s="27"/>
      <c r="H38" s="28"/>
      <c r="I38" s="29"/>
      <c r="J38" s="29"/>
      <c r="K38" s="30"/>
      <c r="L38" s="86"/>
      <c r="M38" s="87"/>
      <c r="N38" s="28"/>
      <c r="O38" s="28"/>
      <c r="P38" s="28"/>
      <c r="Q38" s="87"/>
      <c r="R38" s="87"/>
      <c r="S38" s="87"/>
      <c r="T38" s="149"/>
    </row>
    <row r="39" spans="1:20" ht="21.75" customHeight="1" x14ac:dyDescent="0.35">
      <c r="A39" s="46">
        <v>30</v>
      </c>
      <c r="B39" s="46">
        <v>19</v>
      </c>
      <c r="C39" s="47" t="s">
        <v>640</v>
      </c>
      <c r="D39" s="20" t="s">
        <v>67</v>
      </c>
      <c r="E39" s="21" t="s">
        <v>66</v>
      </c>
      <c r="F39" s="21" t="s">
        <v>16</v>
      </c>
      <c r="G39" s="21" t="s">
        <v>68</v>
      </c>
      <c r="H39" s="138">
        <v>54050</v>
      </c>
      <c r="I39" s="48" t="s">
        <v>637</v>
      </c>
      <c r="J39" s="48">
        <v>56210</v>
      </c>
      <c r="K39" s="23">
        <v>6</v>
      </c>
      <c r="L39" s="84">
        <f>J39*K39%</f>
        <v>3372.6</v>
      </c>
      <c r="M39" s="195">
        <f t="shared" si="0"/>
        <v>3380</v>
      </c>
      <c r="N39" s="140">
        <f>H39+M39</f>
        <v>57430</v>
      </c>
      <c r="O39" s="85"/>
      <c r="P39" s="202">
        <v>5600</v>
      </c>
      <c r="Q39" s="85">
        <v>5600</v>
      </c>
      <c r="R39" s="85"/>
      <c r="S39" s="10">
        <f t="shared" si="3"/>
        <v>68630</v>
      </c>
      <c r="T39" s="139"/>
    </row>
    <row r="40" spans="1:20" ht="21.75" customHeight="1" x14ac:dyDescent="0.35">
      <c r="A40" s="24"/>
      <c r="B40" s="178"/>
      <c r="C40" s="25" t="s">
        <v>601</v>
      </c>
      <c r="D40" s="26"/>
      <c r="E40" s="27"/>
      <c r="F40" s="27"/>
      <c r="G40" s="27"/>
      <c r="H40" s="28"/>
      <c r="I40" s="29"/>
      <c r="J40" s="29"/>
      <c r="K40" s="30"/>
      <c r="L40" s="86"/>
      <c r="M40" s="87"/>
      <c r="N40" s="28"/>
      <c r="O40" s="28"/>
      <c r="P40" s="28"/>
      <c r="Q40" s="87"/>
      <c r="R40" s="87"/>
      <c r="S40" s="87"/>
      <c r="T40" s="149"/>
    </row>
    <row r="41" spans="1:20" ht="21.75" customHeight="1" x14ac:dyDescent="0.35">
      <c r="A41" s="5">
        <v>31</v>
      </c>
      <c r="B41" s="5">
        <v>20</v>
      </c>
      <c r="C41" s="33" t="s">
        <v>541</v>
      </c>
      <c r="D41" s="34" t="s">
        <v>70</v>
      </c>
      <c r="E41" s="35" t="s">
        <v>69</v>
      </c>
      <c r="F41" s="35" t="s">
        <v>16</v>
      </c>
      <c r="G41" s="35" t="s">
        <v>17</v>
      </c>
      <c r="H41" s="135">
        <v>46070</v>
      </c>
      <c r="I41" s="32" t="s">
        <v>637</v>
      </c>
      <c r="J41" s="32">
        <v>41490</v>
      </c>
      <c r="K41" s="9">
        <v>6</v>
      </c>
      <c r="L41" s="81">
        <f t="shared" ref="L41:L47" si="5">J41*K41%</f>
        <v>2489.4</v>
      </c>
      <c r="M41" s="194">
        <f t="shared" ref="M41" si="6">CEILING(L41,10)</f>
        <v>2490</v>
      </c>
      <c r="N41" s="133">
        <f>H41+M41</f>
        <v>48560</v>
      </c>
      <c r="O41" s="82"/>
      <c r="P41" s="190">
        <v>1500</v>
      </c>
      <c r="Q41" s="82"/>
      <c r="R41" s="82"/>
      <c r="S41" s="10">
        <f t="shared" si="3"/>
        <v>50060</v>
      </c>
      <c r="T41" s="133"/>
    </row>
    <row r="42" spans="1:20" ht="21.75" customHeight="1" x14ac:dyDescent="0.35">
      <c r="A42" s="5">
        <v>32</v>
      </c>
      <c r="B42" s="43">
        <v>21</v>
      </c>
      <c r="C42" s="39" t="s">
        <v>72</v>
      </c>
      <c r="D42" s="31" t="s">
        <v>19</v>
      </c>
      <c r="E42" s="7" t="s">
        <v>71</v>
      </c>
      <c r="F42" s="7" t="s">
        <v>20</v>
      </c>
      <c r="G42" s="7" t="s">
        <v>21</v>
      </c>
      <c r="H42" s="135">
        <v>33540</v>
      </c>
      <c r="I42" s="32" t="s">
        <v>638</v>
      </c>
      <c r="J42" s="32">
        <v>27620</v>
      </c>
      <c r="K42" s="9">
        <v>6</v>
      </c>
      <c r="L42" s="81">
        <f t="shared" si="5"/>
        <v>1657.2</v>
      </c>
      <c r="M42" s="194">
        <f t="shared" si="0"/>
        <v>1660</v>
      </c>
      <c r="N42" s="133">
        <f>H42+M42</f>
        <v>35200</v>
      </c>
      <c r="O42" s="82"/>
      <c r="P42" s="190"/>
      <c r="Q42" s="82"/>
      <c r="R42" s="82"/>
      <c r="S42" s="10">
        <f t="shared" si="3"/>
        <v>35200</v>
      </c>
      <c r="T42" s="133"/>
    </row>
    <row r="43" spans="1:20" ht="21.75" customHeight="1" x14ac:dyDescent="0.35">
      <c r="A43" s="5">
        <v>33</v>
      </c>
      <c r="B43" s="43">
        <v>22</v>
      </c>
      <c r="C43" s="33" t="s">
        <v>554</v>
      </c>
      <c r="D43" s="34" t="s">
        <v>19</v>
      </c>
      <c r="E43" s="35" t="s">
        <v>73</v>
      </c>
      <c r="F43" s="35" t="s">
        <v>20</v>
      </c>
      <c r="G43" s="35" t="s">
        <v>23</v>
      </c>
      <c r="H43" s="136">
        <v>30760</v>
      </c>
      <c r="I43" s="36" t="s">
        <v>637</v>
      </c>
      <c r="J43" s="36">
        <v>27070</v>
      </c>
      <c r="K43" s="9">
        <v>6</v>
      </c>
      <c r="L43" s="88">
        <f t="shared" si="5"/>
        <v>1624.2</v>
      </c>
      <c r="M43" s="196">
        <f t="shared" si="0"/>
        <v>1630</v>
      </c>
      <c r="N43" s="38">
        <f>H43+M43</f>
        <v>32390</v>
      </c>
      <c r="O43" s="89"/>
      <c r="P43" s="149"/>
      <c r="Q43" s="89"/>
      <c r="R43" s="89"/>
      <c r="S43" s="10">
        <f t="shared" si="3"/>
        <v>32390</v>
      </c>
      <c r="T43" s="38"/>
    </row>
    <row r="44" spans="1:20" ht="21.75" customHeight="1" x14ac:dyDescent="0.35">
      <c r="A44" s="5">
        <v>34</v>
      </c>
      <c r="B44" s="46">
        <v>23</v>
      </c>
      <c r="C44" s="33" t="s">
        <v>448</v>
      </c>
      <c r="D44" s="34" t="s">
        <v>28</v>
      </c>
      <c r="E44" s="35" t="s">
        <v>74</v>
      </c>
      <c r="F44" s="35" t="s">
        <v>44</v>
      </c>
      <c r="G44" s="35" t="s">
        <v>48</v>
      </c>
      <c r="H44" s="136">
        <v>17860</v>
      </c>
      <c r="I44" s="36" t="s">
        <v>638</v>
      </c>
      <c r="J44" s="36">
        <v>14890</v>
      </c>
      <c r="K44" s="9">
        <v>6</v>
      </c>
      <c r="L44" s="88">
        <f t="shared" si="5"/>
        <v>893.4</v>
      </c>
      <c r="M44" s="196">
        <f t="shared" si="0"/>
        <v>900</v>
      </c>
      <c r="N44" s="38">
        <f>H44+M44</f>
        <v>18760</v>
      </c>
      <c r="O44" s="89"/>
      <c r="P44" s="149"/>
      <c r="Q44" s="89"/>
      <c r="R44" s="89"/>
      <c r="S44" s="10">
        <f t="shared" si="3"/>
        <v>18760</v>
      </c>
      <c r="T44" s="38"/>
    </row>
    <row r="45" spans="1:20" s="2" customFormat="1" ht="22.5" customHeight="1" x14ac:dyDescent="0.35">
      <c r="A45" s="5">
        <v>35</v>
      </c>
      <c r="B45" s="43"/>
      <c r="C45" s="105"/>
      <c r="D45" s="34" t="s">
        <v>28</v>
      </c>
      <c r="E45" s="35" t="s">
        <v>75</v>
      </c>
      <c r="F45" s="35" t="s">
        <v>44</v>
      </c>
      <c r="G45" s="35" t="s">
        <v>652</v>
      </c>
      <c r="H45" s="132">
        <v>24825</v>
      </c>
      <c r="I45" s="42" t="s">
        <v>637</v>
      </c>
      <c r="J45" s="79">
        <v>21650</v>
      </c>
      <c r="K45" s="9"/>
      <c r="L45" s="84"/>
      <c r="M45" s="195"/>
      <c r="N45" s="140">
        <f>H45+M45</f>
        <v>24825</v>
      </c>
      <c r="O45" s="85">
        <v>570</v>
      </c>
      <c r="P45" s="202"/>
      <c r="Q45" s="85"/>
      <c r="R45" s="85"/>
      <c r="S45" s="10">
        <f t="shared" si="3"/>
        <v>25395</v>
      </c>
      <c r="T45" s="140"/>
    </row>
    <row r="46" spans="1:20" s="2" customFormat="1" ht="22.5" customHeight="1" x14ac:dyDescent="0.35">
      <c r="A46" s="5">
        <v>36</v>
      </c>
      <c r="B46" s="43"/>
      <c r="C46" s="105"/>
      <c r="D46" s="34" t="s">
        <v>28</v>
      </c>
      <c r="E46" s="35" t="s">
        <v>76</v>
      </c>
      <c r="F46" s="35" t="s">
        <v>44</v>
      </c>
      <c r="G46" s="35" t="s">
        <v>652</v>
      </c>
      <c r="H46" s="132">
        <v>24825</v>
      </c>
      <c r="I46" s="42" t="s">
        <v>637</v>
      </c>
      <c r="J46" s="79">
        <v>21650</v>
      </c>
      <c r="K46" s="9"/>
      <c r="L46" s="84"/>
      <c r="M46" s="195"/>
      <c r="N46" s="140">
        <f>H46+M46</f>
        <v>24825</v>
      </c>
      <c r="O46" s="85">
        <v>570</v>
      </c>
      <c r="P46" s="202"/>
      <c r="Q46" s="85"/>
      <c r="R46" s="85"/>
      <c r="S46" s="10">
        <f t="shared" si="3"/>
        <v>25395</v>
      </c>
      <c r="T46" s="140"/>
    </row>
    <row r="47" spans="1:20" ht="21.75" customHeight="1" x14ac:dyDescent="0.35">
      <c r="A47" s="5">
        <v>37</v>
      </c>
      <c r="B47" s="43">
        <v>24</v>
      </c>
      <c r="C47" s="44" t="s">
        <v>78</v>
      </c>
      <c r="D47" s="40" t="s">
        <v>28</v>
      </c>
      <c r="E47" s="41" t="s">
        <v>77</v>
      </c>
      <c r="F47" s="41" t="s">
        <v>44</v>
      </c>
      <c r="G47" s="41" t="s">
        <v>45</v>
      </c>
      <c r="H47" s="137">
        <v>30480</v>
      </c>
      <c r="I47" s="42" t="s">
        <v>637</v>
      </c>
      <c r="J47" s="42">
        <v>34050</v>
      </c>
      <c r="K47" s="9">
        <v>6</v>
      </c>
      <c r="L47" s="84">
        <f t="shared" si="5"/>
        <v>2043</v>
      </c>
      <c r="M47" s="195">
        <f t="shared" si="0"/>
        <v>2050</v>
      </c>
      <c r="N47" s="140">
        <f>H47+M47</f>
        <v>32530</v>
      </c>
      <c r="O47" s="85"/>
      <c r="P47" s="202"/>
      <c r="Q47" s="85"/>
      <c r="R47" s="85"/>
      <c r="S47" s="10">
        <f t="shared" si="3"/>
        <v>32530</v>
      </c>
      <c r="T47" s="140"/>
    </row>
    <row r="48" spans="1:20" s="2" customFormat="1" ht="22.5" customHeight="1" x14ac:dyDescent="0.35">
      <c r="A48" s="5">
        <v>38</v>
      </c>
      <c r="B48" s="43"/>
      <c r="C48" s="105"/>
      <c r="D48" s="34" t="s">
        <v>28</v>
      </c>
      <c r="E48" s="35" t="s">
        <v>79</v>
      </c>
      <c r="F48" s="35" t="s">
        <v>44</v>
      </c>
      <c r="G48" s="35" t="s">
        <v>652</v>
      </c>
      <c r="H48" s="132">
        <v>24825</v>
      </c>
      <c r="I48" s="42" t="s">
        <v>637</v>
      </c>
      <c r="J48" s="79">
        <v>21650</v>
      </c>
      <c r="K48" s="9"/>
      <c r="L48" s="84"/>
      <c r="M48" s="195"/>
      <c r="N48" s="140">
        <f>H48+M48</f>
        <v>24825</v>
      </c>
      <c r="O48" s="85">
        <v>570</v>
      </c>
      <c r="P48" s="202"/>
      <c r="Q48" s="85"/>
      <c r="R48" s="85"/>
      <c r="S48" s="10">
        <f t="shared" si="3"/>
        <v>25395</v>
      </c>
      <c r="T48" s="140"/>
    </row>
    <row r="49" spans="1:20" ht="21.75" customHeight="1" x14ac:dyDescent="0.35">
      <c r="A49" s="24"/>
      <c r="B49" s="178"/>
      <c r="C49" s="25" t="s">
        <v>602</v>
      </c>
      <c r="D49" s="26"/>
      <c r="E49" s="27"/>
      <c r="F49" s="27"/>
      <c r="G49" s="27"/>
      <c r="H49" s="28"/>
      <c r="I49" s="29"/>
      <c r="J49" s="29"/>
      <c r="K49" s="30"/>
      <c r="L49" s="86"/>
      <c r="M49" s="87"/>
      <c r="N49" s="28"/>
      <c r="O49" s="28"/>
      <c r="P49" s="28"/>
      <c r="Q49" s="87"/>
      <c r="R49" s="87"/>
      <c r="S49" s="87"/>
      <c r="T49" s="149"/>
    </row>
    <row r="50" spans="1:20" ht="21.75" customHeight="1" x14ac:dyDescent="0.35">
      <c r="A50" s="5">
        <v>39</v>
      </c>
      <c r="B50" s="5">
        <v>25</v>
      </c>
      <c r="C50" s="6" t="s">
        <v>82</v>
      </c>
      <c r="D50" s="31" t="s">
        <v>81</v>
      </c>
      <c r="E50" s="7" t="s">
        <v>80</v>
      </c>
      <c r="F50" s="7" t="s">
        <v>16</v>
      </c>
      <c r="G50" s="7" t="s">
        <v>17</v>
      </c>
      <c r="H50" s="135">
        <v>39900</v>
      </c>
      <c r="I50" s="32" t="s">
        <v>637</v>
      </c>
      <c r="J50" s="32">
        <v>41490</v>
      </c>
      <c r="K50" s="9">
        <v>6</v>
      </c>
      <c r="L50" s="81">
        <f>J50*K50%</f>
        <v>2489.4</v>
      </c>
      <c r="M50" s="194">
        <f t="shared" si="0"/>
        <v>2490</v>
      </c>
      <c r="N50" s="133">
        <f>H50+M50</f>
        <v>42390</v>
      </c>
      <c r="O50" s="82"/>
      <c r="P50" s="190">
        <v>1500</v>
      </c>
      <c r="Q50" s="82"/>
      <c r="R50" s="82"/>
      <c r="S50" s="10">
        <f t="shared" si="3"/>
        <v>43890</v>
      </c>
      <c r="T50" s="133"/>
    </row>
    <row r="51" spans="1:20" ht="21.75" customHeight="1" x14ac:dyDescent="0.35">
      <c r="A51" s="43">
        <v>40</v>
      </c>
      <c r="B51" s="43">
        <v>26</v>
      </c>
      <c r="C51" s="33" t="s">
        <v>84</v>
      </c>
      <c r="D51" s="34" t="s">
        <v>19</v>
      </c>
      <c r="E51" s="35" t="s">
        <v>83</v>
      </c>
      <c r="F51" s="35" t="s">
        <v>20</v>
      </c>
      <c r="G51" s="35" t="s">
        <v>23</v>
      </c>
      <c r="H51" s="136">
        <v>40710</v>
      </c>
      <c r="I51" s="36" t="s">
        <v>637</v>
      </c>
      <c r="J51" s="36">
        <v>27070</v>
      </c>
      <c r="K51" s="37">
        <v>6</v>
      </c>
      <c r="L51" s="88">
        <f>J51*K51%</f>
        <v>1624.2</v>
      </c>
      <c r="M51" s="196">
        <f t="shared" si="0"/>
        <v>1630</v>
      </c>
      <c r="N51" s="38">
        <f>H51+M51</f>
        <v>42340</v>
      </c>
      <c r="O51" s="89"/>
      <c r="P51" s="149"/>
      <c r="Q51" s="89"/>
      <c r="R51" s="89"/>
      <c r="S51" s="10">
        <f t="shared" si="3"/>
        <v>42340</v>
      </c>
      <c r="T51" s="38"/>
    </row>
    <row r="52" spans="1:20" ht="21.75" customHeight="1" x14ac:dyDescent="0.35">
      <c r="A52" s="5">
        <v>41</v>
      </c>
      <c r="B52" s="5">
        <v>27</v>
      </c>
      <c r="C52" s="33" t="s">
        <v>542</v>
      </c>
      <c r="D52" s="34" t="s">
        <v>86</v>
      </c>
      <c r="E52" s="35" t="s">
        <v>85</v>
      </c>
      <c r="F52" s="35" t="s">
        <v>44</v>
      </c>
      <c r="G52" s="35" t="s">
        <v>45</v>
      </c>
      <c r="H52" s="136">
        <v>29540</v>
      </c>
      <c r="I52" s="36" t="s">
        <v>637</v>
      </c>
      <c r="J52" s="36">
        <v>34050</v>
      </c>
      <c r="K52" s="37">
        <v>6</v>
      </c>
      <c r="L52" s="88">
        <f>J52*K52%</f>
        <v>2043</v>
      </c>
      <c r="M52" s="196">
        <f t="shared" si="0"/>
        <v>2050</v>
      </c>
      <c r="N52" s="38">
        <f>H52+M52</f>
        <v>31590</v>
      </c>
      <c r="O52" s="89"/>
      <c r="P52" s="149"/>
      <c r="Q52" s="89"/>
      <c r="R52" s="89"/>
      <c r="S52" s="10">
        <f t="shared" si="3"/>
        <v>31590</v>
      </c>
      <c r="T52" s="38"/>
    </row>
    <row r="53" spans="1:20" ht="21.75" customHeight="1" x14ac:dyDescent="0.35">
      <c r="A53" s="43">
        <v>42</v>
      </c>
      <c r="B53" s="43">
        <v>28</v>
      </c>
      <c r="C53" s="44" t="s">
        <v>543</v>
      </c>
      <c r="D53" s="40" t="s">
        <v>28</v>
      </c>
      <c r="E53" s="41" t="s">
        <v>87</v>
      </c>
      <c r="F53" s="41" t="s">
        <v>44</v>
      </c>
      <c r="G53" s="41" t="s">
        <v>45</v>
      </c>
      <c r="H53" s="137">
        <v>21690</v>
      </c>
      <c r="I53" s="42" t="s">
        <v>638</v>
      </c>
      <c r="J53" s="42">
        <v>22090</v>
      </c>
      <c r="K53" s="23">
        <v>6</v>
      </c>
      <c r="L53" s="84">
        <f>J53*K53%</f>
        <v>1325.3999999999999</v>
      </c>
      <c r="M53" s="195">
        <f t="shared" si="0"/>
        <v>1330</v>
      </c>
      <c r="N53" s="140">
        <f>H53+M53</f>
        <v>23020</v>
      </c>
      <c r="O53" s="85"/>
      <c r="P53" s="202"/>
      <c r="Q53" s="85"/>
      <c r="R53" s="85"/>
      <c r="S53" s="10">
        <f>N53+O53+P53+Q53+R53</f>
        <v>23020</v>
      </c>
      <c r="T53" s="140"/>
    </row>
    <row r="54" spans="1:20" ht="21.75" customHeight="1" x14ac:dyDescent="0.35">
      <c r="A54" s="24"/>
      <c r="B54" s="178"/>
      <c r="C54" s="25" t="s">
        <v>603</v>
      </c>
      <c r="D54" s="26"/>
      <c r="E54" s="27"/>
      <c r="F54" s="27"/>
      <c r="G54" s="27"/>
      <c r="H54" s="28"/>
      <c r="I54" s="29"/>
      <c r="J54" s="29"/>
      <c r="K54" s="30"/>
      <c r="L54" s="86"/>
      <c r="M54" s="87"/>
      <c r="N54" s="28"/>
      <c r="O54" s="28"/>
      <c r="P54" s="28"/>
      <c r="Q54" s="87"/>
      <c r="R54" s="87"/>
      <c r="S54" s="28"/>
      <c r="T54" s="136"/>
    </row>
    <row r="55" spans="1:20" ht="21.75" customHeight="1" x14ac:dyDescent="0.35">
      <c r="A55" s="5">
        <v>43</v>
      </c>
      <c r="B55" s="43">
        <v>29</v>
      </c>
      <c r="C55" s="6" t="s">
        <v>544</v>
      </c>
      <c r="D55" s="31" t="s">
        <v>89</v>
      </c>
      <c r="E55" s="7" t="s">
        <v>88</v>
      </c>
      <c r="F55" s="7" t="s">
        <v>16</v>
      </c>
      <c r="G55" s="7" t="s">
        <v>17</v>
      </c>
      <c r="H55" s="135">
        <v>54860</v>
      </c>
      <c r="I55" s="32" t="s">
        <v>637</v>
      </c>
      <c r="J55" s="32">
        <v>41490</v>
      </c>
      <c r="K55" s="9">
        <v>6</v>
      </c>
      <c r="L55" s="81">
        <f t="shared" ref="L55:L63" si="7">J55*K55%</f>
        <v>2489.4</v>
      </c>
      <c r="M55" s="194">
        <f>CEILING(L55,10)</f>
        <v>2490</v>
      </c>
      <c r="N55" s="133">
        <f>H55+M55</f>
        <v>57350</v>
      </c>
      <c r="O55" s="82"/>
      <c r="P55" s="190">
        <v>1500</v>
      </c>
      <c r="Q55" s="82"/>
      <c r="R55" s="82"/>
      <c r="S55" s="10">
        <f>N55+O55+P55+Q55+R55</f>
        <v>58850</v>
      </c>
      <c r="T55" s="133"/>
    </row>
    <row r="56" spans="1:20" ht="21.75" customHeight="1" x14ac:dyDescent="0.35">
      <c r="A56" s="43">
        <v>44</v>
      </c>
      <c r="B56" s="43">
        <v>30</v>
      </c>
      <c r="C56" s="44" t="s">
        <v>100</v>
      </c>
      <c r="D56" s="34" t="s">
        <v>19</v>
      </c>
      <c r="E56" s="35" t="s">
        <v>90</v>
      </c>
      <c r="F56" s="35" t="s">
        <v>20</v>
      </c>
      <c r="G56" s="35" t="s">
        <v>23</v>
      </c>
      <c r="H56" s="136">
        <v>22410</v>
      </c>
      <c r="I56" s="36" t="s">
        <v>638</v>
      </c>
      <c r="J56" s="36">
        <v>21160</v>
      </c>
      <c r="K56" s="9">
        <v>6</v>
      </c>
      <c r="L56" s="88">
        <f t="shared" si="7"/>
        <v>1269.5999999999999</v>
      </c>
      <c r="M56" s="196">
        <f t="shared" si="0"/>
        <v>1270</v>
      </c>
      <c r="N56" s="38">
        <f>H56+M56</f>
        <v>23680</v>
      </c>
      <c r="O56" s="89"/>
      <c r="P56" s="149"/>
      <c r="Q56" s="89"/>
      <c r="R56" s="89"/>
      <c r="S56" s="10">
        <f t="shared" ref="S56:S119" si="8">N56+O56+P56+Q56+R56</f>
        <v>23680</v>
      </c>
      <c r="T56" s="38"/>
    </row>
    <row r="57" spans="1:20" ht="21.75" customHeight="1" x14ac:dyDescent="0.35">
      <c r="A57" s="5">
        <v>45</v>
      </c>
      <c r="B57" s="43">
        <v>31</v>
      </c>
      <c r="C57" s="33" t="s">
        <v>92</v>
      </c>
      <c r="D57" s="34" t="s">
        <v>19</v>
      </c>
      <c r="E57" s="35" t="s">
        <v>91</v>
      </c>
      <c r="F57" s="35" t="s">
        <v>20</v>
      </c>
      <c r="G57" s="35" t="s">
        <v>21</v>
      </c>
      <c r="H57" s="136">
        <v>40420</v>
      </c>
      <c r="I57" s="36" t="s">
        <v>637</v>
      </c>
      <c r="J57" s="36">
        <v>40880</v>
      </c>
      <c r="K57" s="9">
        <v>6</v>
      </c>
      <c r="L57" s="88">
        <f t="shared" si="7"/>
        <v>2452.7999999999997</v>
      </c>
      <c r="M57" s="196">
        <f t="shared" si="0"/>
        <v>2460</v>
      </c>
      <c r="N57" s="38">
        <f>H57+M57</f>
        <v>42880</v>
      </c>
      <c r="O57" s="89"/>
      <c r="P57" s="149"/>
      <c r="Q57" s="89"/>
      <c r="R57" s="89"/>
      <c r="S57" s="10">
        <f t="shared" si="8"/>
        <v>42880</v>
      </c>
      <c r="T57" s="38"/>
    </row>
    <row r="58" spans="1:20" ht="21.75" customHeight="1" x14ac:dyDescent="0.35">
      <c r="A58" s="43">
        <v>46</v>
      </c>
      <c r="B58" s="43">
        <v>32</v>
      </c>
      <c r="C58" s="33" t="s">
        <v>94</v>
      </c>
      <c r="D58" s="34" t="s">
        <v>19</v>
      </c>
      <c r="E58" s="35" t="s">
        <v>93</v>
      </c>
      <c r="F58" s="35" t="s">
        <v>20</v>
      </c>
      <c r="G58" s="35" t="s">
        <v>23</v>
      </c>
      <c r="H58" s="136">
        <v>40150</v>
      </c>
      <c r="I58" s="36" t="s">
        <v>637</v>
      </c>
      <c r="J58" s="36">
        <v>27070</v>
      </c>
      <c r="K58" s="9">
        <v>6</v>
      </c>
      <c r="L58" s="88">
        <f t="shared" si="7"/>
        <v>1624.2</v>
      </c>
      <c r="M58" s="196">
        <f t="shared" si="0"/>
        <v>1630</v>
      </c>
      <c r="N58" s="38">
        <f>H58+M58</f>
        <v>41780</v>
      </c>
      <c r="O58" s="89"/>
      <c r="P58" s="149"/>
      <c r="Q58" s="89"/>
      <c r="R58" s="89"/>
      <c r="S58" s="10">
        <f t="shared" si="8"/>
        <v>41780</v>
      </c>
      <c r="T58" s="38"/>
    </row>
    <row r="59" spans="1:20" ht="21.75" customHeight="1" x14ac:dyDescent="0.35">
      <c r="A59" s="5">
        <v>47</v>
      </c>
      <c r="B59" s="43">
        <v>33</v>
      </c>
      <c r="C59" s="33" t="s">
        <v>545</v>
      </c>
      <c r="D59" s="34" t="s">
        <v>19</v>
      </c>
      <c r="E59" s="35" t="s">
        <v>95</v>
      </c>
      <c r="F59" s="35" t="s">
        <v>20</v>
      </c>
      <c r="G59" s="35" t="s">
        <v>21</v>
      </c>
      <c r="H59" s="136">
        <v>46740</v>
      </c>
      <c r="I59" s="36" t="s">
        <v>637</v>
      </c>
      <c r="J59" s="36">
        <v>40880</v>
      </c>
      <c r="K59" s="9">
        <v>6</v>
      </c>
      <c r="L59" s="88">
        <f t="shared" si="7"/>
        <v>2452.7999999999997</v>
      </c>
      <c r="M59" s="196">
        <f t="shared" si="0"/>
        <v>2460</v>
      </c>
      <c r="N59" s="38">
        <f>H59+M59</f>
        <v>49200</v>
      </c>
      <c r="O59" s="89"/>
      <c r="P59" s="149"/>
      <c r="Q59" s="89"/>
      <c r="R59" s="89"/>
      <c r="S59" s="10">
        <f t="shared" si="8"/>
        <v>49200</v>
      </c>
      <c r="T59" s="38"/>
    </row>
    <row r="60" spans="1:20" ht="21.75" customHeight="1" x14ac:dyDescent="0.35">
      <c r="A60" s="43">
        <v>48</v>
      </c>
      <c r="B60" s="43">
        <v>34</v>
      </c>
      <c r="C60" s="33" t="s">
        <v>97</v>
      </c>
      <c r="D60" s="34" t="s">
        <v>19</v>
      </c>
      <c r="E60" s="35" t="s">
        <v>96</v>
      </c>
      <c r="F60" s="35" t="s">
        <v>20</v>
      </c>
      <c r="G60" s="35" t="s">
        <v>21</v>
      </c>
      <c r="H60" s="136">
        <v>46740</v>
      </c>
      <c r="I60" s="36" t="s">
        <v>637</v>
      </c>
      <c r="J60" s="36">
        <v>40880</v>
      </c>
      <c r="K60" s="9">
        <v>6</v>
      </c>
      <c r="L60" s="88">
        <f t="shared" si="7"/>
        <v>2452.7999999999997</v>
      </c>
      <c r="M60" s="196">
        <f t="shared" si="0"/>
        <v>2460</v>
      </c>
      <c r="N60" s="38">
        <f>H60+M60</f>
        <v>49200</v>
      </c>
      <c r="O60" s="89"/>
      <c r="P60" s="149"/>
      <c r="Q60" s="89"/>
      <c r="R60" s="89"/>
      <c r="S60" s="10">
        <f t="shared" si="8"/>
        <v>49200</v>
      </c>
      <c r="T60" s="38"/>
    </row>
    <row r="61" spans="1:20" ht="21.75" customHeight="1" x14ac:dyDescent="0.35">
      <c r="A61" s="5">
        <v>49</v>
      </c>
      <c r="B61" s="43">
        <v>35</v>
      </c>
      <c r="C61" s="33" t="s">
        <v>546</v>
      </c>
      <c r="D61" s="34" t="s">
        <v>28</v>
      </c>
      <c r="E61" s="35" t="s">
        <v>98</v>
      </c>
      <c r="F61" s="35" t="s">
        <v>44</v>
      </c>
      <c r="G61" s="35" t="s">
        <v>45</v>
      </c>
      <c r="H61" s="136">
        <v>42300</v>
      </c>
      <c r="I61" s="36" t="s">
        <v>637</v>
      </c>
      <c r="J61" s="36">
        <v>34050</v>
      </c>
      <c r="K61" s="9">
        <v>6</v>
      </c>
      <c r="L61" s="88">
        <f t="shared" si="7"/>
        <v>2043</v>
      </c>
      <c r="M61" s="196">
        <f t="shared" si="0"/>
        <v>2050</v>
      </c>
      <c r="N61" s="38">
        <f>H61+M61</f>
        <v>44350</v>
      </c>
      <c r="O61" s="89"/>
      <c r="P61" s="149"/>
      <c r="Q61" s="89"/>
      <c r="R61" s="89"/>
      <c r="S61" s="10">
        <f t="shared" si="8"/>
        <v>44350</v>
      </c>
      <c r="T61" s="38"/>
    </row>
    <row r="62" spans="1:20" s="2" customFormat="1" ht="22.5" customHeight="1" x14ac:dyDescent="0.35">
      <c r="A62" s="43">
        <v>50</v>
      </c>
      <c r="B62" s="18"/>
      <c r="C62" s="107"/>
      <c r="D62" s="40" t="s">
        <v>28</v>
      </c>
      <c r="E62" s="41" t="s">
        <v>99</v>
      </c>
      <c r="F62" s="41" t="s">
        <v>44</v>
      </c>
      <c r="G62" s="35" t="s">
        <v>652</v>
      </c>
      <c r="H62" s="132">
        <v>24825</v>
      </c>
      <c r="I62" s="42" t="s">
        <v>637</v>
      </c>
      <c r="J62" s="79">
        <v>21650</v>
      </c>
      <c r="K62" s="9"/>
      <c r="L62" s="84"/>
      <c r="M62" s="195"/>
      <c r="N62" s="140">
        <f>H62+M62</f>
        <v>24825</v>
      </c>
      <c r="O62" s="85">
        <v>570</v>
      </c>
      <c r="P62" s="202"/>
      <c r="Q62" s="85"/>
      <c r="R62" s="85"/>
      <c r="S62" s="10">
        <f>N62+O62+P62+Q62+R62</f>
        <v>25395</v>
      </c>
      <c r="T62" s="140"/>
    </row>
    <row r="63" spans="1:20" ht="21.75" customHeight="1" thickBot="1" x14ac:dyDescent="0.4">
      <c r="A63" s="102">
        <v>51</v>
      </c>
      <c r="B63" s="102">
        <v>36</v>
      </c>
      <c r="C63" s="90" t="s">
        <v>102</v>
      </c>
      <c r="D63" s="90" t="s">
        <v>28</v>
      </c>
      <c r="E63" s="91" t="s">
        <v>101</v>
      </c>
      <c r="F63" s="91" t="s">
        <v>44</v>
      </c>
      <c r="G63" s="91" t="s">
        <v>48</v>
      </c>
      <c r="H63" s="118">
        <v>17860</v>
      </c>
      <c r="I63" s="96" t="s">
        <v>638</v>
      </c>
      <c r="J63" s="96">
        <v>14890</v>
      </c>
      <c r="K63" s="119">
        <v>6</v>
      </c>
      <c r="L63" s="120">
        <f t="shared" si="7"/>
        <v>893.4</v>
      </c>
      <c r="M63" s="197">
        <f t="shared" si="0"/>
        <v>900</v>
      </c>
      <c r="N63" s="118">
        <f>H63+M63</f>
        <v>18760</v>
      </c>
      <c r="O63" s="121"/>
      <c r="P63" s="203"/>
      <c r="Q63" s="121"/>
      <c r="R63" s="121"/>
      <c r="S63" s="103">
        <f t="shared" si="8"/>
        <v>18760</v>
      </c>
      <c r="T63" s="118"/>
    </row>
    <row r="64" spans="1:20" ht="21.75" customHeight="1" thickTop="1" x14ac:dyDescent="0.35">
      <c r="A64" s="63"/>
      <c r="B64" s="179"/>
      <c r="C64" s="64" t="s">
        <v>106</v>
      </c>
      <c r="D64" s="13"/>
      <c r="E64" s="14"/>
      <c r="F64" s="14"/>
      <c r="G64" s="14"/>
      <c r="H64" s="15"/>
      <c r="I64" s="16"/>
      <c r="J64" s="16"/>
      <c r="K64" s="17"/>
      <c r="L64" s="97"/>
      <c r="M64" s="98"/>
      <c r="N64" s="15"/>
      <c r="O64" s="15"/>
      <c r="P64" s="15"/>
      <c r="Q64" s="98"/>
      <c r="R64" s="98"/>
      <c r="S64" s="98"/>
      <c r="T64" s="190"/>
    </row>
    <row r="65" spans="1:20" ht="21.75" customHeight="1" x14ac:dyDescent="0.35">
      <c r="A65" s="46">
        <v>52</v>
      </c>
      <c r="B65" s="46">
        <v>37</v>
      </c>
      <c r="C65" s="47" t="s">
        <v>105</v>
      </c>
      <c r="D65" s="20" t="s">
        <v>104</v>
      </c>
      <c r="E65" s="21" t="s">
        <v>103</v>
      </c>
      <c r="F65" s="21" t="s">
        <v>16</v>
      </c>
      <c r="G65" s="21" t="s">
        <v>68</v>
      </c>
      <c r="H65" s="138">
        <v>65850</v>
      </c>
      <c r="I65" s="48" t="s">
        <v>637</v>
      </c>
      <c r="J65" s="48">
        <v>56210</v>
      </c>
      <c r="K65" s="49">
        <v>6</v>
      </c>
      <c r="L65" s="92">
        <f>J65*K65%</f>
        <v>3372.6</v>
      </c>
      <c r="M65" s="198">
        <f t="shared" si="0"/>
        <v>3380</v>
      </c>
      <c r="N65" s="139">
        <f>H65+M65</f>
        <v>69230</v>
      </c>
      <c r="O65" s="93"/>
      <c r="P65" s="204">
        <v>5600</v>
      </c>
      <c r="Q65" s="93">
        <v>5600</v>
      </c>
      <c r="R65" s="93"/>
      <c r="S65" s="10">
        <f t="shared" si="8"/>
        <v>80430</v>
      </c>
      <c r="T65" s="139"/>
    </row>
    <row r="66" spans="1:20" ht="21.75" customHeight="1" x14ac:dyDescent="0.35">
      <c r="A66" s="24"/>
      <c r="B66" s="178"/>
      <c r="C66" s="25" t="s">
        <v>604</v>
      </c>
      <c r="D66" s="26"/>
      <c r="E66" s="27"/>
      <c r="F66" s="27"/>
      <c r="G66" s="27"/>
      <c r="H66" s="28"/>
      <c r="I66" s="29"/>
      <c r="J66" s="29"/>
      <c r="K66" s="30"/>
      <c r="L66" s="86"/>
      <c r="M66" s="87"/>
      <c r="N66" s="28"/>
      <c r="O66" s="89"/>
      <c r="P66" s="87"/>
      <c r="Q66" s="87"/>
      <c r="R66" s="87"/>
      <c r="S66" s="87"/>
      <c r="T66" s="149"/>
    </row>
    <row r="67" spans="1:20" ht="21.75" customHeight="1" x14ac:dyDescent="0.35">
      <c r="A67" s="5">
        <v>53</v>
      </c>
      <c r="B67" s="5">
        <v>38</v>
      </c>
      <c r="C67" s="6" t="s">
        <v>571</v>
      </c>
      <c r="D67" s="31" t="s">
        <v>108</v>
      </c>
      <c r="E67" s="7" t="s">
        <v>107</v>
      </c>
      <c r="F67" s="7" t="s">
        <v>16</v>
      </c>
      <c r="G67" s="7" t="s">
        <v>17</v>
      </c>
      <c r="H67" s="135">
        <v>41570</v>
      </c>
      <c r="I67" s="32" t="s">
        <v>637</v>
      </c>
      <c r="J67" s="32">
        <v>41490</v>
      </c>
      <c r="K67" s="9">
        <v>6</v>
      </c>
      <c r="L67" s="81">
        <f t="shared" ref="L67:L72" si="9">J67*K67%</f>
        <v>2489.4</v>
      </c>
      <c r="M67" s="194">
        <f t="shared" si="0"/>
        <v>2490</v>
      </c>
      <c r="N67" s="133">
        <f>H67+M67</f>
        <v>44060</v>
      </c>
      <c r="O67" s="82"/>
      <c r="P67" s="190">
        <v>1500</v>
      </c>
      <c r="Q67" s="82"/>
      <c r="R67" s="82"/>
      <c r="S67" s="10">
        <f t="shared" si="8"/>
        <v>45560</v>
      </c>
      <c r="T67" s="133"/>
    </row>
    <row r="68" spans="1:20" ht="21.75" customHeight="1" x14ac:dyDescent="0.35">
      <c r="A68" s="5">
        <v>54</v>
      </c>
      <c r="B68" s="5">
        <v>39</v>
      </c>
      <c r="C68" s="33" t="s">
        <v>111</v>
      </c>
      <c r="D68" s="34" t="s">
        <v>110</v>
      </c>
      <c r="E68" s="35" t="s">
        <v>109</v>
      </c>
      <c r="F68" s="35" t="s">
        <v>20</v>
      </c>
      <c r="G68" s="35" t="s">
        <v>21</v>
      </c>
      <c r="H68" s="136">
        <v>44010</v>
      </c>
      <c r="I68" s="36" t="s">
        <v>637</v>
      </c>
      <c r="J68" s="36">
        <v>40880</v>
      </c>
      <c r="K68" s="37">
        <v>6</v>
      </c>
      <c r="L68" s="88">
        <f t="shared" si="9"/>
        <v>2452.7999999999997</v>
      </c>
      <c r="M68" s="196">
        <f t="shared" si="0"/>
        <v>2460</v>
      </c>
      <c r="N68" s="38">
        <f>H68+M68</f>
        <v>46470</v>
      </c>
      <c r="O68" s="89"/>
      <c r="P68" s="149"/>
      <c r="Q68" s="89"/>
      <c r="R68" s="89"/>
      <c r="S68" s="10">
        <f t="shared" si="8"/>
        <v>46470</v>
      </c>
      <c r="T68" s="38"/>
    </row>
    <row r="69" spans="1:20" ht="21.75" customHeight="1" x14ac:dyDescent="0.35">
      <c r="A69" s="5">
        <v>55</v>
      </c>
      <c r="B69" s="5">
        <v>40</v>
      </c>
      <c r="C69" s="33" t="s">
        <v>579</v>
      </c>
      <c r="D69" s="34" t="s">
        <v>110</v>
      </c>
      <c r="E69" s="35" t="s">
        <v>112</v>
      </c>
      <c r="F69" s="35" t="s">
        <v>20</v>
      </c>
      <c r="G69" s="35" t="s">
        <v>23</v>
      </c>
      <c r="H69" s="136">
        <v>24250</v>
      </c>
      <c r="I69" s="36" t="s">
        <v>638</v>
      </c>
      <c r="J69" s="36">
        <v>21160</v>
      </c>
      <c r="K69" s="37">
        <v>6</v>
      </c>
      <c r="L69" s="88">
        <f t="shared" si="9"/>
        <v>1269.5999999999999</v>
      </c>
      <c r="M69" s="196">
        <f t="shared" si="0"/>
        <v>1270</v>
      </c>
      <c r="N69" s="38">
        <f>H69+M69</f>
        <v>25520</v>
      </c>
      <c r="O69" s="89"/>
      <c r="P69" s="149"/>
      <c r="Q69" s="89"/>
      <c r="R69" s="89"/>
      <c r="S69" s="10">
        <f t="shared" si="8"/>
        <v>25520</v>
      </c>
      <c r="T69" s="38"/>
    </row>
    <row r="70" spans="1:20" ht="21.75" customHeight="1" x14ac:dyDescent="0.35">
      <c r="A70" s="5">
        <v>56</v>
      </c>
      <c r="B70" s="5">
        <v>41</v>
      </c>
      <c r="C70" s="33" t="s">
        <v>115</v>
      </c>
      <c r="D70" s="34" t="s">
        <v>114</v>
      </c>
      <c r="E70" s="35" t="s">
        <v>113</v>
      </c>
      <c r="F70" s="35" t="s">
        <v>44</v>
      </c>
      <c r="G70" s="35" t="s">
        <v>45</v>
      </c>
      <c r="H70" s="136">
        <v>34320</v>
      </c>
      <c r="I70" s="36" t="s">
        <v>637</v>
      </c>
      <c r="J70" s="36">
        <v>34050</v>
      </c>
      <c r="K70" s="37">
        <v>6</v>
      </c>
      <c r="L70" s="88">
        <f t="shared" si="9"/>
        <v>2043</v>
      </c>
      <c r="M70" s="196">
        <f t="shared" si="0"/>
        <v>2050</v>
      </c>
      <c r="N70" s="38">
        <f>H70+M70</f>
        <v>36370</v>
      </c>
      <c r="O70" s="89"/>
      <c r="P70" s="149"/>
      <c r="Q70" s="89"/>
      <c r="R70" s="89"/>
      <c r="S70" s="10">
        <f t="shared" si="8"/>
        <v>36370</v>
      </c>
      <c r="T70" s="38"/>
    </row>
    <row r="71" spans="1:20" ht="21.75" customHeight="1" x14ac:dyDescent="0.35">
      <c r="A71" s="5">
        <v>57</v>
      </c>
      <c r="B71" s="5">
        <v>42</v>
      </c>
      <c r="C71" s="33" t="s">
        <v>117</v>
      </c>
      <c r="D71" s="34" t="s">
        <v>114</v>
      </c>
      <c r="E71" s="35" t="s">
        <v>116</v>
      </c>
      <c r="F71" s="35" t="s">
        <v>44</v>
      </c>
      <c r="G71" s="35" t="s">
        <v>45</v>
      </c>
      <c r="H71" s="136">
        <v>36480</v>
      </c>
      <c r="I71" s="36" t="s">
        <v>637</v>
      </c>
      <c r="J71" s="36">
        <v>34050</v>
      </c>
      <c r="K71" s="37">
        <v>6</v>
      </c>
      <c r="L71" s="88">
        <f t="shared" si="9"/>
        <v>2043</v>
      </c>
      <c r="M71" s="196">
        <f t="shared" si="0"/>
        <v>2050</v>
      </c>
      <c r="N71" s="38">
        <f>H71+M71</f>
        <v>38530</v>
      </c>
      <c r="O71" s="89"/>
      <c r="P71" s="149"/>
      <c r="Q71" s="89"/>
      <c r="R71" s="89"/>
      <c r="S71" s="10">
        <f t="shared" si="8"/>
        <v>38530</v>
      </c>
      <c r="T71" s="38"/>
    </row>
    <row r="72" spans="1:20" ht="21.75" customHeight="1" x14ac:dyDescent="0.35">
      <c r="A72" s="5">
        <v>58</v>
      </c>
      <c r="B72" s="5">
        <v>43</v>
      </c>
      <c r="C72" s="44" t="s">
        <v>594</v>
      </c>
      <c r="D72" s="40" t="s">
        <v>114</v>
      </c>
      <c r="E72" s="41" t="s">
        <v>118</v>
      </c>
      <c r="F72" s="41" t="s">
        <v>44</v>
      </c>
      <c r="G72" s="41" t="s">
        <v>45</v>
      </c>
      <c r="H72" s="137">
        <v>22110</v>
      </c>
      <c r="I72" s="42" t="s">
        <v>638</v>
      </c>
      <c r="J72" s="42">
        <v>22090</v>
      </c>
      <c r="K72" s="37">
        <v>6</v>
      </c>
      <c r="L72" s="84">
        <f t="shared" si="9"/>
        <v>1325.3999999999999</v>
      </c>
      <c r="M72" s="195">
        <f t="shared" si="0"/>
        <v>1330</v>
      </c>
      <c r="N72" s="140">
        <f>H72+M72</f>
        <v>23440</v>
      </c>
      <c r="O72" s="85"/>
      <c r="P72" s="202"/>
      <c r="Q72" s="85"/>
      <c r="R72" s="85"/>
      <c r="S72" s="10">
        <f t="shared" si="8"/>
        <v>23440</v>
      </c>
      <c r="T72" s="140"/>
    </row>
    <row r="73" spans="1:20" s="2" customFormat="1" ht="22.5" customHeight="1" x14ac:dyDescent="0.35">
      <c r="A73" s="5">
        <v>59</v>
      </c>
      <c r="B73" s="5"/>
      <c r="C73" s="105"/>
      <c r="D73" s="34" t="s">
        <v>114</v>
      </c>
      <c r="E73" s="35" t="s">
        <v>119</v>
      </c>
      <c r="F73" s="35" t="s">
        <v>44</v>
      </c>
      <c r="G73" s="35" t="s">
        <v>652</v>
      </c>
      <c r="H73" s="132">
        <v>24825</v>
      </c>
      <c r="I73" s="42" t="s">
        <v>637</v>
      </c>
      <c r="J73" s="79">
        <v>21650</v>
      </c>
      <c r="K73" s="37"/>
      <c r="L73" s="84"/>
      <c r="M73" s="195"/>
      <c r="N73" s="140">
        <f>H73+M73</f>
        <v>24825</v>
      </c>
      <c r="O73" s="85">
        <v>570</v>
      </c>
      <c r="P73" s="202"/>
      <c r="Q73" s="85"/>
      <c r="R73" s="85"/>
      <c r="S73" s="10">
        <f t="shared" si="8"/>
        <v>25395</v>
      </c>
      <c r="T73" s="140"/>
    </row>
    <row r="74" spans="1:20" ht="21.75" customHeight="1" x14ac:dyDescent="0.35">
      <c r="A74" s="24"/>
      <c r="B74" s="178"/>
      <c r="C74" s="25" t="s">
        <v>605</v>
      </c>
      <c r="D74" s="26"/>
      <c r="E74" s="27"/>
      <c r="F74" s="27"/>
      <c r="G74" s="27"/>
      <c r="H74" s="28"/>
      <c r="I74" s="29"/>
      <c r="J74" s="29"/>
      <c r="K74" s="30"/>
      <c r="L74" s="86"/>
      <c r="M74" s="87"/>
      <c r="N74" s="28"/>
      <c r="O74" s="28"/>
      <c r="P74" s="87"/>
      <c r="Q74" s="87"/>
      <c r="R74" s="87"/>
      <c r="S74" s="87"/>
      <c r="T74" s="149"/>
    </row>
    <row r="75" spans="1:20" ht="21.75" customHeight="1" x14ac:dyDescent="0.35">
      <c r="A75" s="5">
        <v>60</v>
      </c>
      <c r="B75" s="5">
        <v>44</v>
      </c>
      <c r="C75" s="6" t="s">
        <v>122</v>
      </c>
      <c r="D75" s="31" t="s">
        <v>121</v>
      </c>
      <c r="E75" s="7" t="s">
        <v>120</v>
      </c>
      <c r="F75" s="7" t="s">
        <v>16</v>
      </c>
      <c r="G75" s="7" t="s">
        <v>17</v>
      </c>
      <c r="H75" s="135">
        <v>39900</v>
      </c>
      <c r="I75" s="32" t="s">
        <v>637</v>
      </c>
      <c r="J75" s="32">
        <v>41490</v>
      </c>
      <c r="K75" s="9">
        <v>6</v>
      </c>
      <c r="L75" s="81">
        <f t="shared" ref="L75:L86" si="10">J75*K75%</f>
        <v>2489.4</v>
      </c>
      <c r="M75" s="194">
        <f t="shared" si="0"/>
        <v>2490</v>
      </c>
      <c r="N75" s="133">
        <f>H75+M75</f>
        <v>42390</v>
      </c>
      <c r="O75" s="82"/>
      <c r="P75" s="190">
        <v>1500</v>
      </c>
      <c r="Q75" s="82"/>
      <c r="R75" s="82"/>
      <c r="S75" s="10">
        <f t="shared" si="8"/>
        <v>43890</v>
      </c>
      <c r="T75" s="133"/>
    </row>
    <row r="76" spans="1:20" ht="21.75" customHeight="1" x14ac:dyDescent="0.35">
      <c r="A76" s="5">
        <v>61</v>
      </c>
      <c r="B76" s="5">
        <v>45</v>
      </c>
      <c r="C76" s="33" t="s">
        <v>588</v>
      </c>
      <c r="D76" s="34" t="s">
        <v>110</v>
      </c>
      <c r="E76" s="35" t="s">
        <v>123</v>
      </c>
      <c r="F76" s="35" t="s">
        <v>20</v>
      </c>
      <c r="G76" s="35" t="s">
        <v>23</v>
      </c>
      <c r="H76" s="136">
        <v>24980</v>
      </c>
      <c r="I76" s="36" t="s">
        <v>638</v>
      </c>
      <c r="J76" s="36">
        <v>21160</v>
      </c>
      <c r="K76" s="9">
        <v>6</v>
      </c>
      <c r="L76" s="88">
        <f t="shared" si="10"/>
        <v>1269.5999999999999</v>
      </c>
      <c r="M76" s="196">
        <f t="shared" si="0"/>
        <v>1270</v>
      </c>
      <c r="N76" s="38">
        <f>H76+M76</f>
        <v>26250</v>
      </c>
      <c r="O76" s="89"/>
      <c r="P76" s="149"/>
      <c r="Q76" s="89"/>
      <c r="R76" s="89"/>
      <c r="S76" s="10">
        <f t="shared" si="8"/>
        <v>26250</v>
      </c>
      <c r="T76" s="38"/>
    </row>
    <row r="77" spans="1:20" ht="21.75" customHeight="1" x14ac:dyDescent="0.35">
      <c r="A77" s="5">
        <v>62</v>
      </c>
      <c r="B77" s="5">
        <v>46</v>
      </c>
      <c r="C77" s="33" t="s">
        <v>573</v>
      </c>
      <c r="D77" s="34" t="s">
        <v>125</v>
      </c>
      <c r="E77" s="35" t="s">
        <v>124</v>
      </c>
      <c r="F77" s="35" t="s">
        <v>20</v>
      </c>
      <c r="G77" s="35" t="s">
        <v>23</v>
      </c>
      <c r="H77" s="136">
        <v>37940</v>
      </c>
      <c r="I77" s="36" t="s">
        <v>637</v>
      </c>
      <c r="J77" s="36">
        <v>27070</v>
      </c>
      <c r="K77" s="9">
        <v>6</v>
      </c>
      <c r="L77" s="88">
        <f t="shared" si="10"/>
        <v>1624.2</v>
      </c>
      <c r="M77" s="196">
        <f t="shared" si="0"/>
        <v>1630</v>
      </c>
      <c r="N77" s="38">
        <f>H77+M77</f>
        <v>39570</v>
      </c>
      <c r="O77" s="89"/>
      <c r="P77" s="149"/>
      <c r="Q77" s="89"/>
      <c r="R77" s="89"/>
      <c r="S77" s="10">
        <f t="shared" si="8"/>
        <v>39570</v>
      </c>
      <c r="T77" s="38"/>
    </row>
    <row r="78" spans="1:20" ht="21.75" customHeight="1" x14ac:dyDescent="0.35">
      <c r="A78" s="5">
        <v>63</v>
      </c>
      <c r="B78" s="5">
        <v>47</v>
      </c>
      <c r="C78" s="33" t="s">
        <v>127</v>
      </c>
      <c r="D78" s="34" t="s">
        <v>110</v>
      </c>
      <c r="E78" s="35" t="s">
        <v>126</v>
      </c>
      <c r="F78" s="35" t="s">
        <v>20</v>
      </c>
      <c r="G78" s="35" t="s">
        <v>21</v>
      </c>
      <c r="H78" s="136">
        <v>44010</v>
      </c>
      <c r="I78" s="36" t="s">
        <v>637</v>
      </c>
      <c r="J78" s="36">
        <v>40880</v>
      </c>
      <c r="K78" s="9">
        <v>6</v>
      </c>
      <c r="L78" s="88">
        <f t="shared" si="10"/>
        <v>2452.7999999999997</v>
      </c>
      <c r="M78" s="196">
        <f t="shared" si="0"/>
        <v>2460</v>
      </c>
      <c r="N78" s="38">
        <f>H78+M78</f>
        <v>46470</v>
      </c>
      <c r="O78" s="89"/>
      <c r="P78" s="149"/>
      <c r="Q78" s="89"/>
      <c r="R78" s="89"/>
      <c r="S78" s="10">
        <f t="shared" si="8"/>
        <v>46470</v>
      </c>
      <c r="T78" s="38"/>
    </row>
    <row r="79" spans="1:20" s="2" customFormat="1" ht="22.5" customHeight="1" x14ac:dyDescent="0.35">
      <c r="A79" s="5">
        <v>64</v>
      </c>
      <c r="B79" s="5"/>
      <c r="C79" s="105"/>
      <c r="D79" s="34" t="s">
        <v>125</v>
      </c>
      <c r="E79" s="35" t="s">
        <v>128</v>
      </c>
      <c r="F79" s="35" t="s">
        <v>20</v>
      </c>
      <c r="G79" s="35" t="s">
        <v>580</v>
      </c>
      <c r="H79" s="132">
        <v>29610</v>
      </c>
      <c r="I79" s="79" t="s">
        <v>637</v>
      </c>
      <c r="J79" s="79">
        <v>27070</v>
      </c>
      <c r="K79" s="9"/>
      <c r="L79" s="84"/>
      <c r="M79" s="195"/>
      <c r="N79" s="140">
        <f>H79+M79</f>
        <v>29610</v>
      </c>
      <c r="O79" s="85"/>
      <c r="P79" s="202"/>
      <c r="Q79" s="85"/>
      <c r="R79" s="85"/>
      <c r="S79" s="10">
        <f t="shared" si="8"/>
        <v>29610</v>
      </c>
      <c r="T79" s="140"/>
    </row>
    <row r="80" spans="1:20" ht="21.75" customHeight="1" x14ac:dyDescent="0.35">
      <c r="A80" s="5">
        <v>65</v>
      </c>
      <c r="B80" s="5">
        <v>48</v>
      </c>
      <c r="C80" s="33" t="s">
        <v>130</v>
      </c>
      <c r="D80" s="34" t="s">
        <v>114</v>
      </c>
      <c r="E80" s="35" t="s">
        <v>129</v>
      </c>
      <c r="F80" s="35" t="s">
        <v>44</v>
      </c>
      <c r="G80" s="35" t="s">
        <v>45</v>
      </c>
      <c r="H80" s="136">
        <v>43600</v>
      </c>
      <c r="I80" s="36" t="s">
        <v>637</v>
      </c>
      <c r="J80" s="36">
        <v>34050</v>
      </c>
      <c r="K80" s="9">
        <v>6</v>
      </c>
      <c r="L80" s="88">
        <f t="shared" si="10"/>
        <v>2043</v>
      </c>
      <c r="M80" s="196">
        <f t="shared" si="0"/>
        <v>2050</v>
      </c>
      <c r="N80" s="38">
        <f>H80+M80</f>
        <v>45650</v>
      </c>
      <c r="O80" s="89"/>
      <c r="P80" s="149"/>
      <c r="Q80" s="89"/>
      <c r="R80" s="89"/>
      <c r="S80" s="10">
        <f t="shared" si="8"/>
        <v>45650</v>
      </c>
      <c r="T80" s="38"/>
    </row>
    <row r="81" spans="1:20" s="2" customFormat="1" ht="22.5" customHeight="1" x14ac:dyDescent="0.35">
      <c r="A81" s="5">
        <v>66</v>
      </c>
      <c r="B81" s="5"/>
      <c r="C81" s="105"/>
      <c r="D81" s="34" t="s">
        <v>114</v>
      </c>
      <c r="E81" s="35" t="s">
        <v>131</v>
      </c>
      <c r="F81" s="35" t="s">
        <v>44</v>
      </c>
      <c r="G81" s="35" t="s">
        <v>652</v>
      </c>
      <c r="H81" s="132">
        <v>24825</v>
      </c>
      <c r="I81" s="45" t="s">
        <v>637</v>
      </c>
      <c r="J81" s="79">
        <v>21650</v>
      </c>
      <c r="K81" s="9"/>
      <c r="L81" s="84"/>
      <c r="M81" s="195"/>
      <c r="N81" s="140">
        <f>H81+M81</f>
        <v>24825</v>
      </c>
      <c r="O81" s="85"/>
      <c r="P81" s="202"/>
      <c r="Q81" s="85"/>
      <c r="R81" s="85"/>
      <c r="S81" s="10">
        <f t="shared" si="8"/>
        <v>24825</v>
      </c>
      <c r="T81" s="140"/>
    </row>
    <row r="82" spans="1:20" ht="21.75" customHeight="1" x14ac:dyDescent="0.35">
      <c r="A82" s="5">
        <v>67</v>
      </c>
      <c r="B82" s="5">
        <v>49</v>
      </c>
      <c r="C82" s="33" t="s">
        <v>547</v>
      </c>
      <c r="D82" s="34" t="s">
        <v>133</v>
      </c>
      <c r="E82" s="35" t="s">
        <v>132</v>
      </c>
      <c r="F82" s="35" t="s">
        <v>44</v>
      </c>
      <c r="G82" s="35" t="s">
        <v>45</v>
      </c>
      <c r="H82" s="136">
        <v>35920</v>
      </c>
      <c r="I82" s="36" t="s">
        <v>637</v>
      </c>
      <c r="J82" s="36">
        <v>34050</v>
      </c>
      <c r="K82" s="9">
        <v>6</v>
      </c>
      <c r="L82" s="88">
        <f t="shared" si="10"/>
        <v>2043</v>
      </c>
      <c r="M82" s="196">
        <f t="shared" si="0"/>
        <v>2050</v>
      </c>
      <c r="N82" s="38">
        <f>H82+M82</f>
        <v>37970</v>
      </c>
      <c r="O82" s="89"/>
      <c r="P82" s="149"/>
      <c r="Q82" s="89"/>
      <c r="R82" s="89"/>
      <c r="S82" s="10">
        <f t="shared" si="8"/>
        <v>37970</v>
      </c>
      <c r="T82" s="38"/>
    </row>
    <row r="83" spans="1:20" ht="21.75" customHeight="1" x14ac:dyDescent="0.35">
      <c r="A83" s="5">
        <v>68</v>
      </c>
      <c r="B83" s="5">
        <v>50</v>
      </c>
      <c r="C83" s="33" t="s">
        <v>135</v>
      </c>
      <c r="D83" s="34" t="s">
        <v>133</v>
      </c>
      <c r="E83" s="35" t="s">
        <v>134</v>
      </c>
      <c r="F83" s="35" t="s">
        <v>44</v>
      </c>
      <c r="G83" s="35" t="s">
        <v>45</v>
      </c>
      <c r="H83" s="136">
        <v>25150</v>
      </c>
      <c r="I83" s="36" t="s">
        <v>638</v>
      </c>
      <c r="J83" s="36">
        <v>22090</v>
      </c>
      <c r="K83" s="9">
        <v>6</v>
      </c>
      <c r="L83" s="88">
        <f t="shared" si="10"/>
        <v>1325.3999999999999</v>
      </c>
      <c r="M83" s="196">
        <f t="shared" si="0"/>
        <v>1330</v>
      </c>
      <c r="N83" s="38">
        <f>H83+M83</f>
        <v>26480</v>
      </c>
      <c r="O83" s="89"/>
      <c r="P83" s="149"/>
      <c r="Q83" s="89"/>
      <c r="R83" s="89"/>
      <c r="S83" s="10">
        <f t="shared" si="8"/>
        <v>26480</v>
      </c>
      <c r="T83" s="38"/>
    </row>
    <row r="84" spans="1:20" s="2" customFormat="1" ht="22.5" customHeight="1" x14ac:dyDescent="0.35">
      <c r="A84" s="5">
        <v>69</v>
      </c>
      <c r="B84" s="5"/>
      <c r="C84" s="105"/>
      <c r="D84" s="34" t="s">
        <v>133</v>
      </c>
      <c r="E84" s="35" t="s">
        <v>136</v>
      </c>
      <c r="F84" s="35" t="s">
        <v>44</v>
      </c>
      <c r="G84" s="35" t="s">
        <v>652</v>
      </c>
      <c r="H84" s="132">
        <v>24825</v>
      </c>
      <c r="I84" s="45" t="s">
        <v>637</v>
      </c>
      <c r="J84" s="79">
        <v>21650</v>
      </c>
      <c r="K84" s="9"/>
      <c r="L84" s="84"/>
      <c r="M84" s="195"/>
      <c r="N84" s="140">
        <f>H84+M84</f>
        <v>24825</v>
      </c>
      <c r="O84" s="85">
        <v>570</v>
      </c>
      <c r="P84" s="202"/>
      <c r="Q84" s="85"/>
      <c r="R84" s="85"/>
      <c r="S84" s="10">
        <f t="shared" si="8"/>
        <v>25395</v>
      </c>
      <c r="T84" s="140"/>
    </row>
    <row r="85" spans="1:20" ht="21.75" customHeight="1" x14ac:dyDescent="0.35">
      <c r="A85" s="5">
        <v>70</v>
      </c>
      <c r="B85" s="5">
        <v>51</v>
      </c>
      <c r="C85" s="6" t="s">
        <v>138</v>
      </c>
      <c r="D85" s="31" t="s">
        <v>114</v>
      </c>
      <c r="E85" s="7" t="s">
        <v>137</v>
      </c>
      <c r="F85" s="7" t="s">
        <v>44</v>
      </c>
      <c r="G85" s="7" t="s">
        <v>48</v>
      </c>
      <c r="H85" s="135">
        <v>24060</v>
      </c>
      <c r="I85" s="32" t="s">
        <v>637</v>
      </c>
      <c r="J85" s="32">
        <v>21650</v>
      </c>
      <c r="K85" s="9">
        <v>6</v>
      </c>
      <c r="L85" s="88">
        <f t="shared" si="10"/>
        <v>1299</v>
      </c>
      <c r="M85" s="196">
        <f t="shared" si="0"/>
        <v>1300</v>
      </c>
      <c r="N85" s="38">
        <f>H85+M85</f>
        <v>25360</v>
      </c>
      <c r="O85" s="89"/>
      <c r="P85" s="149"/>
      <c r="Q85" s="89"/>
      <c r="R85" s="89"/>
      <c r="S85" s="10">
        <f t="shared" si="8"/>
        <v>25360</v>
      </c>
      <c r="T85" s="38"/>
    </row>
    <row r="86" spans="1:20" ht="21.75" customHeight="1" x14ac:dyDescent="0.35">
      <c r="A86" s="5">
        <v>71</v>
      </c>
      <c r="B86" s="46">
        <v>52</v>
      </c>
      <c r="C86" s="44" t="s">
        <v>140</v>
      </c>
      <c r="D86" s="40" t="s">
        <v>28</v>
      </c>
      <c r="E86" s="41" t="s">
        <v>139</v>
      </c>
      <c r="F86" s="41" t="s">
        <v>44</v>
      </c>
      <c r="G86" s="41" t="s">
        <v>45</v>
      </c>
      <c r="H86" s="137">
        <v>30930</v>
      </c>
      <c r="I86" s="42" t="s">
        <v>637</v>
      </c>
      <c r="J86" s="42">
        <v>34050</v>
      </c>
      <c r="K86" s="9">
        <v>6</v>
      </c>
      <c r="L86" s="84">
        <f t="shared" si="10"/>
        <v>2043</v>
      </c>
      <c r="M86" s="195">
        <f t="shared" si="0"/>
        <v>2050</v>
      </c>
      <c r="N86" s="140">
        <f>H86+M86</f>
        <v>32980</v>
      </c>
      <c r="O86" s="85"/>
      <c r="P86" s="202"/>
      <c r="Q86" s="85"/>
      <c r="R86" s="85"/>
      <c r="S86" s="10">
        <f t="shared" si="8"/>
        <v>32980</v>
      </c>
      <c r="T86" s="140"/>
    </row>
    <row r="87" spans="1:20" s="2" customFormat="1" ht="22.5" customHeight="1" x14ac:dyDescent="0.35">
      <c r="A87" s="24"/>
      <c r="B87" s="178"/>
      <c r="C87" s="25" t="s">
        <v>606</v>
      </c>
      <c r="D87" s="26"/>
      <c r="E87" s="27"/>
      <c r="F87" s="27"/>
      <c r="G87" s="27"/>
      <c r="H87" s="28"/>
      <c r="I87" s="29"/>
      <c r="J87" s="29"/>
      <c r="K87" s="30"/>
      <c r="L87" s="86"/>
      <c r="M87" s="87"/>
      <c r="N87" s="28"/>
      <c r="O87" s="28"/>
      <c r="P87" s="28"/>
      <c r="Q87" s="87"/>
      <c r="R87" s="87"/>
      <c r="S87" s="87"/>
      <c r="T87" s="149"/>
    </row>
    <row r="88" spans="1:20" s="2" customFormat="1" ht="22.5" customHeight="1" x14ac:dyDescent="0.35">
      <c r="A88" s="5">
        <v>72</v>
      </c>
      <c r="B88" s="5"/>
      <c r="C88" s="105"/>
      <c r="D88" s="34" t="s">
        <v>142</v>
      </c>
      <c r="E88" s="35" t="s">
        <v>141</v>
      </c>
      <c r="F88" s="35" t="s">
        <v>16</v>
      </c>
      <c r="G88" s="35" t="s">
        <v>17</v>
      </c>
      <c r="H88" s="132">
        <v>41495</v>
      </c>
      <c r="I88" s="79" t="s">
        <v>637</v>
      </c>
      <c r="J88" s="79">
        <v>41490</v>
      </c>
      <c r="K88" s="23"/>
      <c r="L88" s="84"/>
      <c r="M88" s="195"/>
      <c r="N88" s="140">
        <f>H88+M88</f>
        <v>41495</v>
      </c>
      <c r="O88" s="85"/>
      <c r="P88" s="202">
        <v>1500</v>
      </c>
      <c r="Q88" s="85"/>
      <c r="R88" s="85"/>
      <c r="S88" s="10">
        <f t="shared" si="8"/>
        <v>42995</v>
      </c>
      <c r="T88" s="140"/>
    </row>
    <row r="89" spans="1:20" s="2" customFormat="1" ht="22.5" customHeight="1" x14ac:dyDescent="0.35">
      <c r="A89" s="5">
        <v>73</v>
      </c>
      <c r="B89" s="5"/>
      <c r="C89" s="105"/>
      <c r="D89" s="34" t="s">
        <v>110</v>
      </c>
      <c r="E89" s="35" t="s">
        <v>143</v>
      </c>
      <c r="F89" s="35" t="s">
        <v>20</v>
      </c>
      <c r="G89" s="35" t="s">
        <v>580</v>
      </c>
      <c r="H89" s="132">
        <v>29610</v>
      </c>
      <c r="I89" s="79" t="s">
        <v>637</v>
      </c>
      <c r="J89" s="79">
        <v>27070</v>
      </c>
      <c r="K89" s="23"/>
      <c r="L89" s="84"/>
      <c r="M89" s="195"/>
      <c r="N89" s="140">
        <f>H89+M89</f>
        <v>29610</v>
      </c>
      <c r="O89" s="85"/>
      <c r="P89" s="202"/>
      <c r="Q89" s="85"/>
      <c r="R89" s="85"/>
      <c r="S89" s="10">
        <f t="shared" si="8"/>
        <v>29610</v>
      </c>
      <c r="T89" s="140"/>
    </row>
    <row r="90" spans="1:20" s="2" customFormat="1" ht="22.5" customHeight="1" x14ac:dyDescent="0.35">
      <c r="A90" s="5">
        <v>74</v>
      </c>
      <c r="B90" s="5"/>
      <c r="C90" s="105"/>
      <c r="D90" s="34" t="s">
        <v>110</v>
      </c>
      <c r="E90" s="35" t="s">
        <v>144</v>
      </c>
      <c r="F90" s="35" t="s">
        <v>20</v>
      </c>
      <c r="G90" s="35" t="s">
        <v>580</v>
      </c>
      <c r="H90" s="132">
        <v>29610</v>
      </c>
      <c r="I90" s="79" t="s">
        <v>637</v>
      </c>
      <c r="J90" s="79">
        <v>27070</v>
      </c>
      <c r="K90" s="23"/>
      <c r="L90" s="84"/>
      <c r="M90" s="195"/>
      <c r="N90" s="140">
        <f>H90+M90</f>
        <v>29610</v>
      </c>
      <c r="O90" s="85"/>
      <c r="P90" s="202"/>
      <c r="Q90" s="85"/>
      <c r="R90" s="85"/>
      <c r="S90" s="10">
        <f t="shared" si="8"/>
        <v>29610</v>
      </c>
      <c r="T90" s="140"/>
    </row>
    <row r="91" spans="1:20" ht="21.75" customHeight="1" x14ac:dyDescent="0.35">
      <c r="A91" s="5">
        <v>75</v>
      </c>
      <c r="B91" s="5"/>
      <c r="C91" s="105"/>
      <c r="D91" s="34" t="s">
        <v>114</v>
      </c>
      <c r="E91" s="35" t="s">
        <v>145</v>
      </c>
      <c r="F91" s="35" t="s">
        <v>44</v>
      </c>
      <c r="G91" s="35" t="s">
        <v>652</v>
      </c>
      <c r="H91" s="132">
        <v>24825</v>
      </c>
      <c r="I91" s="45" t="s">
        <v>637</v>
      </c>
      <c r="J91" s="83">
        <v>21650</v>
      </c>
      <c r="K91" s="23"/>
      <c r="L91" s="88"/>
      <c r="M91" s="196"/>
      <c r="N91" s="38">
        <f>H91+M91</f>
        <v>24825</v>
      </c>
      <c r="O91" s="89">
        <v>570</v>
      </c>
      <c r="P91" s="149"/>
      <c r="Q91" s="89"/>
      <c r="R91" s="89"/>
      <c r="S91" s="10">
        <f t="shared" si="8"/>
        <v>25395</v>
      </c>
      <c r="T91" s="38"/>
    </row>
    <row r="92" spans="1:20" ht="21.75" customHeight="1" x14ac:dyDescent="0.35">
      <c r="A92" s="5">
        <v>76</v>
      </c>
      <c r="B92" s="5">
        <v>53</v>
      </c>
      <c r="C92" s="6" t="s">
        <v>549</v>
      </c>
      <c r="D92" s="31" t="s">
        <v>114</v>
      </c>
      <c r="E92" s="7" t="s">
        <v>146</v>
      </c>
      <c r="F92" s="7" t="s">
        <v>44</v>
      </c>
      <c r="G92" s="7" t="s">
        <v>45</v>
      </c>
      <c r="H92" s="135">
        <v>41670</v>
      </c>
      <c r="I92" s="32" t="s">
        <v>637</v>
      </c>
      <c r="J92" s="32">
        <v>34050</v>
      </c>
      <c r="K92" s="23">
        <v>6</v>
      </c>
      <c r="L92" s="81">
        <f t="shared" ref="L92:L95" si="11">J92*K92%</f>
        <v>2043</v>
      </c>
      <c r="M92" s="194">
        <f t="shared" si="0"/>
        <v>2050</v>
      </c>
      <c r="N92" s="133">
        <f>H92+M92</f>
        <v>43720</v>
      </c>
      <c r="O92" s="82"/>
      <c r="P92" s="190"/>
      <c r="Q92" s="82"/>
      <c r="R92" s="82"/>
      <c r="S92" s="10">
        <f t="shared" si="8"/>
        <v>43720</v>
      </c>
      <c r="T92" s="133"/>
    </row>
    <row r="93" spans="1:20" ht="21.75" customHeight="1" x14ac:dyDescent="0.35">
      <c r="A93" s="43">
        <v>77</v>
      </c>
      <c r="B93" s="43">
        <v>54</v>
      </c>
      <c r="C93" s="33" t="s">
        <v>548</v>
      </c>
      <c r="D93" s="34" t="s">
        <v>114</v>
      </c>
      <c r="E93" s="35" t="s">
        <v>147</v>
      </c>
      <c r="F93" s="35" t="s">
        <v>44</v>
      </c>
      <c r="G93" s="35" t="s">
        <v>45</v>
      </c>
      <c r="H93" s="136">
        <v>26990</v>
      </c>
      <c r="I93" s="36" t="s">
        <v>638</v>
      </c>
      <c r="J93" s="36">
        <v>22090</v>
      </c>
      <c r="K93" s="23">
        <v>6</v>
      </c>
      <c r="L93" s="88">
        <f t="shared" si="11"/>
        <v>1325.3999999999999</v>
      </c>
      <c r="M93" s="196">
        <f t="shared" si="0"/>
        <v>1330</v>
      </c>
      <c r="N93" s="38">
        <f>H93+M93</f>
        <v>28320</v>
      </c>
      <c r="O93" s="89"/>
      <c r="P93" s="149"/>
      <c r="Q93" s="89"/>
      <c r="R93" s="89"/>
      <c r="S93" s="10">
        <f t="shared" si="8"/>
        <v>28320</v>
      </c>
      <c r="T93" s="38"/>
    </row>
    <row r="94" spans="1:20" ht="21.75" customHeight="1" x14ac:dyDescent="0.35">
      <c r="A94" s="5">
        <v>78</v>
      </c>
      <c r="B94" s="5">
        <v>55</v>
      </c>
      <c r="C94" s="33" t="s">
        <v>555</v>
      </c>
      <c r="D94" s="34" t="s">
        <v>114</v>
      </c>
      <c r="E94" s="35" t="s">
        <v>148</v>
      </c>
      <c r="F94" s="35" t="s">
        <v>44</v>
      </c>
      <c r="G94" s="35" t="s">
        <v>45</v>
      </c>
      <c r="H94" s="136">
        <v>28360</v>
      </c>
      <c r="I94" s="36" t="s">
        <v>638</v>
      </c>
      <c r="J94" s="36">
        <v>22090</v>
      </c>
      <c r="K94" s="23">
        <v>6</v>
      </c>
      <c r="L94" s="88">
        <f t="shared" si="11"/>
        <v>1325.3999999999999</v>
      </c>
      <c r="M94" s="196">
        <f t="shared" ref="M94:M215" si="12">CEILING(L94,10)</f>
        <v>1330</v>
      </c>
      <c r="N94" s="38">
        <f>H94+M94</f>
        <v>29690</v>
      </c>
      <c r="O94" s="89"/>
      <c r="P94" s="149"/>
      <c r="Q94" s="89"/>
      <c r="R94" s="89"/>
      <c r="S94" s="10">
        <f t="shared" si="8"/>
        <v>29690</v>
      </c>
      <c r="T94" s="38"/>
    </row>
    <row r="95" spans="1:20" ht="21.75" customHeight="1" x14ac:dyDescent="0.35">
      <c r="A95" s="43">
        <v>79</v>
      </c>
      <c r="B95" s="43">
        <v>56</v>
      </c>
      <c r="C95" s="44" t="s">
        <v>556</v>
      </c>
      <c r="D95" s="40" t="s">
        <v>28</v>
      </c>
      <c r="E95" s="41" t="s">
        <v>149</v>
      </c>
      <c r="F95" s="41" t="s">
        <v>44</v>
      </c>
      <c r="G95" s="41" t="s">
        <v>45</v>
      </c>
      <c r="H95" s="137">
        <v>19520</v>
      </c>
      <c r="I95" s="42" t="s">
        <v>638</v>
      </c>
      <c r="J95" s="42">
        <v>22090</v>
      </c>
      <c r="K95" s="23">
        <v>6</v>
      </c>
      <c r="L95" s="84">
        <f t="shared" si="11"/>
        <v>1325.3999999999999</v>
      </c>
      <c r="M95" s="195">
        <f t="shared" si="12"/>
        <v>1330</v>
      </c>
      <c r="N95" s="140">
        <f>H95+M95</f>
        <v>20850</v>
      </c>
      <c r="O95" s="85"/>
      <c r="P95" s="202"/>
      <c r="Q95" s="85"/>
      <c r="R95" s="85"/>
      <c r="S95" s="10">
        <f t="shared" si="8"/>
        <v>20850</v>
      </c>
      <c r="T95" s="140"/>
    </row>
    <row r="96" spans="1:20" ht="21.75" customHeight="1" x14ac:dyDescent="0.35">
      <c r="A96" s="24"/>
      <c r="B96" s="178"/>
      <c r="C96" s="25" t="s">
        <v>607</v>
      </c>
      <c r="D96" s="26"/>
      <c r="E96" s="27"/>
      <c r="F96" s="27"/>
      <c r="G96" s="27"/>
      <c r="H96" s="28"/>
      <c r="I96" s="29"/>
      <c r="J96" s="29"/>
      <c r="K96" s="30"/>
      <c r="L96" s="86"/>
      <c r="M96" s="87"/>
      <c r="N96" s="87"/>
      <c r="O96" s="87"/>
      <c r="P96" s="87"/>
      <c r="Q96" s="87"/>
      <c r="R96" s="87"/>
      <c r="S96" s="87"/>
      <c r="T96" s="149"/>
    </row>
    <row r="97" spans="1:20" ht="21.75" customHeight="1" x14ac:dyDescent="0.35">
      <c r="A97" s="5">
        <v>80</v>
      </c>
      <c r="B97" s="5">
        <v>57</v>
      </c>
      <c r="C97" s="6" t="s">
        <v>152</v>
      </c>
      <c r="D97" s="31" t="s">
        <v>151</v>
      </c>
      <c r="E97" s="7" t="s">
        <v>150</v>
      </c>
      <c r="F97" s="7" t="s">
        <v>16</v>
      </c>
      <c r="G97" s="7" t="s">
        <v>17</v>
      </c>
      <c r="H97" s="135">
        <v>51230</v>
      </c>
      <c r="I97" s="32" t="s">
        <v>637</v>
      </c>
      <c r="J97" s="32">
        <v>41490</v>
      </c>
      <c r="K97" s="9">
        <v>6</v>
      </c>
      <c r="L97" s="81">
        <f>J97*K97%</f>
        <v>2489.4</v>
      </c>
      <c r="M97" s="194">
        <f t="shared" si="12"/>
        <v>2490</v>
      </c>
      <c r="N97" s="133">
        <f>H97+M97</f>
        <v>53720</v>
      </c>
      <c r="O97" s="82"/>
      <c r="P97" s="190">
        <v>1500</v>
      </c>
      <c r="Q97" s="82"/>
      <c r="R97" s="82"/>
      <c r="S97" s="10">
        <f t="shared" si="8"/>
        <v>55220</v>
      </c>
      <c r="T97" s="133"/>
    </row>
    <row r="98" spans="1:20" ht="21.75" customHeight="1" x14ac:dyDescent="0.35">
      <c r="A98" s="43">
        <v>81</v>
      </c>
      <c r="B98" s="43">
        <v>58</v>
      </c>
      <c r="C98" s="50" t="s">
        <v>564</v>
      </c>
      <c r="D98" s="51" t="s">
        <v>156</v>
      </c>
      <c r="E98" s="52" t="s">
        <v>155</v>
      </c>
      <c r="F98" s="52" t="s">
        <v>20</v>
      </c>
      <c r="G98" s="52" t="s">
        <v>23</v>
      </c>
      <c r="H98" s="136">
        <v>26500</v>
      </c>
      <c r="I98" s="36" t="s">
        <v>637</v>
      </c>
      <c r="J98" s="36">
        <v>27070</v>
      </c>
      <c r="K98" s="37">
        <v>6</v>
      </c>
      <c r="L98" s="88">
        <f>J98*K98%</f>
        <v>1624.2</v>
      </c>
      <c r="M98" s="196">
        <f t="shared" si="12"/>
        <v>1630</v>
      </c>
      <c r="N98" s="38">
        <f>H98+M98</f>
        <v>28130</v>
      </c>
      <c r="O98" s="89"/>
      <c r="P98" s="149"/>
      <c r="Q98" s="89"/>
      <c r="R98" s="89"/>
      <c r="S98" s="10">
        <f t="shared" si="8"/>
        <v>28130</v>
      </c>
      <c r="T98" s="38"/>
    </row>
    <row r="99" spans="1:20" s="2" customFormat="1" ht="22.5" customHeight="1" x14ac:dyDescent="0.35">
      <c r="A99" s="5">
        <v>82</v>
      </c>
      <c r="B99" s="46"/>
      <c r="C99" s="108"/>
      <c r="D99" s="34" t="s">
        <v>154</v>
      </c>
      <c r="E99" s="35" t="s">
        <v>153</v>
      </c>
      <c r="F99" s="35" t="s">
        <v>20</v>
      </c>
      <c r="G99" s="35" t="s">
        <v>580</v>
      </c>
      <c r="H99" s="132">
        <v>29610</v>
      </c>
      <c r="I99" s="79" t="s">
        <v>637</v>
      </c>
      <c r="J99" s="79">
        <v>27070</v>
      </c>
      <c r="K99" s="23"/>
      <c r="L99" s="84"/>
      <c r="M99" s="195"/>
      <c r="N99" s="140">
        <f>H99+M99</f>
        <v>29610</v>
      </c>
      <c r="O99" s="85"/>
      <c r="P99" s="202"/>
      <c r="Q99" s="85"/>
      <c r="R99" s="85"/>
      <c r="S99" s="10">
        <f t="shared" si="8"/>
        <v>29610</v>
      </c>
      <c r="T99" s="140"/>
    </row>
    <row r="100" spans="1:20" ht="21.75" customHeight="1" x14ac:dyDescent="0.35">
      <c r="A100" s="43">
        <v>83</v>
      </c>
      <c r="B100" s="18"/>
      <c r="C100" s="107"/>
      <c r="D100" s="40" t="s">
        <v>114</v>
      </c>
      <c r="E100" s="41" t="s">
        <v>157</v>
      </c>
      <c r="F100" s="41" t="s">
        <v>44</v>
      </c>
      <c r="G100" s="35" t="s">
        <v>652</v>
      </c>
      <c r="H100" s="132">
        <v>24825</v>
      </c>
      <c r="I100" s="45" t="s">
        <v>637</v>
      </c>
      <c r="J100" s="83">
        <v>21650</v>
      </c>
      <c r="K100" s="37"/>
      <c r="L100" s="88"/>
      <c r="M100" s="196"/>
      <c r="N100" s="38">
        <f>H100+M100</f>
        <v>24825</v>
      </c>
      <c r="O100" s="89">
        <v>570</v>
      </c>
      <c r="P100" s="149"/>
      <c r="Q100" s="89"/>
      <c r="R100" s="89"/>
      <c r="S100" s="10">
        <f t="shared" si="8"/>
        <v>25395</v>
      </c>
      <c r="T100" s="38"/>
    </row>
    <row r="101" spans="1:20" ht="21.75" customHeight="1" thickBot="1" x14ac:dyDescent="0.4">
      <c r="A101" s="102">
        <v>84</v>
      </c>
      <c r="B101" s="102">
        <v>59</v>
      </c>
      <c r="C101" s="90" t="s">
        <v>159</v>
      </c>
      <c r="D101" s="90" t="s">
        <v>133</v>
      </c>
      <c r="E101" s="91" t="s">
        <v>158</v>
      </c>
      <c r="F101" s="91" t="s">
        <v>44</v>
      </c>
      <c r="G101" s="91" t="s">
        <v>48</v>
      </c>
      <c r="H101" s="118">
        <v>32560</v>
      </c>
      <c r="I101" s="96" t="s">
        <v>637</v>
      </c>
      <c r="J101" s="96">
        <v>21650</v>
      </c>
      <c r="K101" s="119">
        <v>6</v>
      </c>
      <c r="L101" s="120">
        <f>J101*K101%</f>
        <v>1299</v>
      </c>
      <c r="M101" s="197">
        <f t="shared" si="12"/>
        <v>1300</v>
      </c>
      <c r="N101" s="118">
        <f>H101+M101</f>
        <v>33860</v>
      </c>
      <c r="O101" s="121"/>
      <c r="P101" s="203"/>
      <c r="Q101" s="121"/>
      <c r="R101" s="121"/>
      <c r="S101" s="103">
        <f t="shared" si="8"/>
        <v>33860</v>
      </c>
      <c r="T101" s="118"/>
    </row>
    <row r="102" spans="1:20" ht="21.75" customHeight="1" thickTop="1" x14ac:dyDescent="0.35">
      <c r="A102" s="63"/>
      <c r="B102" s="179"/>
      <c r="C102" s="64" t="s">
        <v>163</v>
      </c>
      <c r="D102" s="13"/>
      <c r="E102" s="14"/>
      <c r="F102" s="14"/>
      <c r="G102" s="14"/>
      <c r="H102" s="15"/>
      <c r="I102" s="16"/>
      <c r="J102" s="16"/>
      <c r="K102" s="17"/>
      <c r="L102" s="97"/>
      <c r="M102" s="98"/>
      <c r="N102" s="98"/>
      <c r="O102" s="98"/>
      <c r="P102" s="98"/>
      <c r="Q102" s="98"/>
      <c r="R102" s="98"/>
      <c r="S102" s="98"/>
      <c r="T102" s="190"/>
    </row>
    <row r="103" spans="1:20" ht="21.75" customHeight="1" x14ac:dyDescent="0.35">
      <c r="A103" s="46">
        <v>85</v>
      </c>
      <c r="B103" s="180">
        <v>60</v>
      </c>
      <c r="C103" s="20" t="s">
        <v>162</v>
      </c>
      <c r="D103" s="20" t="s">
        <v>161</v>
      </c>
      <c r="E103" s="21" t="s">
        <v>160</v>
      </c>
      <c r="F103" s="53" t="s">
        <v>16</v>
      </c>
      <c r="G103" s="21" t="s">
        <v>68</v>
      </c>
      <c r="H103" s="139">
        <v>61020</v>
      </c>
      <c r="I103" s="54" t="s">
        <v>637</v>
      </c>
      <c r="J103" s="54">
        <v>56210</v>
      </c>
      <c r="K103" s="49">
        <v>6</v>
      </c>
      <c r="L103" s="92">
        <f>J103*K103%</f>
        <v>3372.6</v>
      </c>
      <c r="M103" s="198">
        <f t="shared" si="12"/>
        <v>3380</v>
      </c>
      <c r="N103" s="139">
        <f>H103+M103</f>
        <v>64400</v>
      </c>
      <c r="O103" s="93"/>
      <c r="P103" s="204">
        <v>5600</v>
      </c>
      <c r="Q103" s="93">
        <v>5600</v>
      </c>
      <c r="R103" s="93"/>
      <c r="S103" s="10">
        <f t="shared" si="8"/>
        <v>75600</v>
      </c>
      <c r="T103" s="139"/>
    </row>
    <row r="104" spans="1:20" ht="21.75" customHeight="1" x14ac:dyDescent="0.35">
      <c r="A104" s="24"/>
      <c r="B104" s="178"/>
      <c r="C104" s="25" t="s">
        <v>608</v>
      </c>
      <c r="D104" s="26"/>
      <c r="E104" s="27"/>
      <c r="F104" s="27"/>
      <c r="G104" s="27"/>
      <c r="H104" s="28"/>
      <c r="I104" s="29"/>
      <c r="J104" s="29"/>
      <c r="K104" s="30"/>
      <c r="L104" s="86"/>
      <c r="M104" s="87"/>
      <c r="N104" s="28"/>
      <c r="O104" s="89"/>
      <c r="P104" s="87"/>
      <c r="Q104" s="87"/>
      <c r="R104" s="87"/>
      <c r="S104" s="87"/>
      <c r="T104" s="149"/>
    </row>
    <row r="105" spans="1:20" ht="21.75" customHeight="1" x14ac:dyDescent="0.35">
      <c r="A105" s="5">
        <v>86</v>
      </c>
      <c r="B105" s="180">
        <v>61</v>
      </c>
      <c r="C105" s="55" t="s">
        <v>166</v>
      </c>
      <c r="D105" s="31" t="s">
        <v>165</v>
      </c>
      <c r="E105" s="7" t="s">
        <v>164</v>
      </c>
      <c r="F105" s="56" t="s">
        <v>16</v>
      </c>
      <c r="G105" s="7" t="s">
        <v>17</v>
      </c>
      <c r="H105" s="133">
        <v>49730</v>
      </c>
      <c r="I105" s="8" t="s">
        <v>637</v>
      </c>
      <c r="J105" s="8">
        <v>41490</v>
      </c>
      <c r="K105" s="9">
        <v>6</v>
      </c>
      <c r="L105" s="81">
        <f t="shared" ref="L105:L112" si="13">J105*K105%</f>
        <v>2489.4</v>
      </c>
      <c r="M105" s="194">
        <f t="shared" si="12"/>
        <v>2490</v>
      </c>
      <c r="N105" s="133">
        <f>H105+M105</f>
        <v>52220</v>
      </c>
      <c r="O105" s="82"/>
      <c r="P105" s="190">
        <v>1500</v>
      </c>
      <c r="Q105" s="82"/>
      <c r="R105" s="82"/>
      <c r="S105" s="10">
        <f t="shared" si="8"/>
        <v>53720</v>
      </c>
      <c r="T105" s="133"/>
    </row>
    <row r="106" spans="1:20" s="2" customFormat="1" ht="22.5" customHeight="1" x14ac:dyDescent="0.35">
      <c r="A106" s="43">
        <v>87</v>
      </c>
      <c r="B106" s="24">
        <v>62</v>
      </c>
      <c r="C106" s="34" t="s">
        <v>566</v>
      </c>
      <c r="D106" s="34" t="s">
        <v>19</v>
      </c>
      <c r="E106" s="35" t="s">
        <v>167</v>
      </c>
      <c r="F106" s="57" t="s">
        <v>20</v>
      </c>
      <c r="G106" s="35" t="s">
        <v>21</v>
      </c>
      <c r="H106" s="38">
        <v>48950</v>
      </c>
      <c r="I106" s="45" t="s">
        <v>637</v>
      </c>
      <c r="J106" s="45">
        <v>40880</v>
      </c>
      <c r="K106" s="37">
        <v>6</v>
      </c>
      <c r="L106" s="88">
        <f t="shared" si="13"/>
        <v>2452.7999999999997</v>
      </c>
      <c r="M106" s="196">
        <f t="shared" si="12"/>
        <v>2460</v>
      </c>
      <c r="N106" s="38">
        <f>H106+M106</f>
        <v>51410</v>
      </c>
      <c r="O106" s="89"/>
      <c r="P106" s="149"/>
      <c r="Q106" s="89"/>
      <c r="R106" s="89"/>
      <c r="S106" s="10">
        <f t="shared" si="8"/>
        <v>51410</v>
      </c>
      <c r="T106" s="38"/>
    </row>
    <row r="107" spans="1:20" s="2" customFormat="1" ht="22.5" customHeight="1" x14ac:dyDescent="0.35">
      <c r="A107" s="5">
        <v>88</v>
      </c>
      <c r="B107" s="63"/>
      <c r="C107" s="109"/>
      <c r="D107" s="34" t="s">
        <v>169</v>
      </c>
      <c r="E107" s="35" t="s">
        <v>168</v>
      </c>
      <c r="F107" s="57" t="s">
        <v>20</v>
      </c>
      <c r="G107" s="35" t="s">
        <v>580</v>
      </c>
      <c r="H107" s="132">
        <v>29610</v>
      </c>
      <c r="I107" s="79" t="s">
        <v>637</v>
      </c>
      <c r="J107" s="79">
        <v>27070</v>
      </c>
      <c r="K107" s="23"/>
      <c r="L107" s="84"/>
      <c r="M107" s="195"/>
      <c r="N107" s="140">
        <f>H107+M107</f>
        <v>29610</v>
      </c>
      <c r="O107" s="85"/>
      <c r="P107" s="202"/>
      <c r="Q107" s="85"/>
      <c r="R107" s="85"/>
      <c r="S107" s="10">
        <f t="shared" si="8"/>
        <v>29610</v>
      </c>
      <c r="T107" s="140"/>
    </row>
    <row r="108" spans="1:20" s="2" customFormat="1" ht="22.5" customHeight="1" x14ac:dyDescent="0.35">
      <c r="A108" s="43">
        <v>89</v>
      </c>
      <c r="B108" s="24"/>
      <c r="C108" s="109"/>
      <c r="D108" s="34" t="s">
        <v>171</v>
      </c>
      <c r="E108" s="35" t="s">
        <v>170</v>
      </c>
      <c r="F108" s="57" t="s">
        <v>44</v>
      </c>
      <c r="G108" s="35" t="s">
        <v>652</v>
      </c>
      <c r="H108" s="132">
        <v>24825</v>
      </c>
      <c r="I108" s="42" t="s">
        <v>637</v>
      </c>
      <c r="J108" s="79">
        <v>21650</v>
      </c>
      <c r="K108" s="23"/>
      <c r="L108" s="84"/>
      <c r="M108" s="195"/>
      <c r="N108" s="140">
        <f>H108+M108</f>
        <v>24825</v>
      </c>
      <c r="O108" s="85">
        <v>570</v>
      </c>
      <c r="P108" s="202"/>
      <c r="Q108" s="85"/>
      <c r="R108" s="85"/>
      <c r="S108" s="10">
        <f t="shared" si="8"/>
        <v>25395</v>
      </c>
      <c r="T108" s="140"/>
    </row>
    <row r="109" spans="1:20" ht="21.75" customHeight="1" x14ac:dyDescent="0.35">
      <c r="A109" s="5">
        <v>90</v>
      </c>
      <c r="B109" s="63"/>
      <c r="C109" s="109"/>
      <c r="D109" s="34" t="s">
        <v>171</v>
      </c>
      <c r="E109" s="35" t="s">
        <v>172</v>
      </c>
      <c r="F109" s="57" t="s">
        <v>44</v>
      </c>
      <c r="G109" s="35" t="s">
        <v>652</v>
      </c>
      <c r="H109" s="132">
        <v>24825</v>
      </c>
      <c r="I109" s="42" t="s">
        <v>637</v>
      </c>
      <c r="J109" s="79">
        <v>21650</v>
      </c>
      <c r="K109" s="23"/>
      <c r="L109" s="84"/>
      <c r="M109" s="195"/>
      <c r="N109" s="140">
        <f>H109+M109</f>
        <v>24825</v>
      </c>
      <c r="O109" s="85">
        <v>570</v>
      </c>
      <c r="P109" s="202"/>
      <c r="Q109" s="85"/>
      <c r="R109" s="85"/>
      <c r="S109" s="10">
        <f t="shared" si="8"/>
        <v>25395</v>
      </c>
      <c r="T109" s="140"/>
    </row>
    <row r="110" spans="1:20" s="2" customFormat="1" ht="22.5" customHeight="1" x14ac:dyDescent="0.35">
      <c r="A110" s="43">
        <v>91</v>
      </c>
      <c r="B110" s="24">
        <v>63</v>
      </c>
      <c r="C110" s="34" t="s">
        <v>175</v>
      </c>
      <c r="D110" s="34" t="s">
        <v>174</v>
      </c>
      <c r="E110" s="35" t="s">
        <v>173</v>
      </c>
      <c r="F110" s="57" t="s">
        <v>44</v>
      </c>
      <c r="G110" s="35" t="s">
        <v>48</v>
      </c>
      <c r="H110" s="38">
        <v>28790</v>
      </c>
      <c r="I110" s="45" t="s">
        <v>637</v>
      </c>
      <c r="J110" s="45">
        <v>21650</v>
      </c>
      <c r="K110" s="37">
        <v>6</v>
      </c>
      <c r="L110" s="88">
        <f t="shared" si="13"/>
        <v>1299</v>
      </c>
      <c r="M110" s="196">
        <f t="shared" si="12"/>
        <v>1300</v>
      </c>
      <c r="N110" s="38">
        <f>H110+M110</f>
        <v>30090</v>
      </c>
      <c r="O110" s="89"/>
      <c r="P110" s="149"/>
      <c r="Q110" s="89"/>
      <c r="R110" s="89"/>
      <c r="S110" s="10">
        <f t="shared" si="8"/>
        <v>30090</v>
      </c>
      <c r="T110" s="38"/>
    </row>
    <row r="111" spans="1:20" ht="21.75" customHeight="1" x14ac:dyDescent="0.35">
      <c r="A111" s="5">
        <v>92</v>
      </c>
      <c r="B111" s="63"/>
      <c r="C111" s="109"/>
      <c r="D111" s="34" t="s">
        <v>174</v>
      </c>
      <c r="E111" s="35" t="s">
        <v>176</v>
      </c>
      <c r="F111" s="57" t="s">
        <v>44</v>
      </c>
      <c r="G111" s="35" t="s">
        <v>652</v>
      </c>
      <c r="H111" s="132">
        <v>24825</v>
      </c>
      <c r="I111" s="42" t="s">
        <v>637</v>
      </c>
      <c r="J111" s="79">
        <v>21650</v>
      </c>
      <c r="K111" s="23"/>
      <c r="L111" s="84"/>
      <c r="M111" s="195"/>
      <c r="N111" s="140">
        <f>H111+M111</f>
        <v>24825</v>
      </c>
      <c r="O111" s="85">
        <v>570</v>
      </c>
      <c r="P111" s="202"/>
      <c r="Q111" s="85"/>
      <c r="R111" s="85"/>
      <c r="S111" s="10">
        <f t="shared" si="8"/>
        <v>25395</v>
      </c>
      <c r="T111" s="140"/>
    </row>
    <row r="112" spans="1:20" s="2" customFormat="1" ht="22.5" customHeight="1" x14ac:dyDescent="0.35">
      <c r="A112" s="43">
        <v>93</v>
      </c>
      <c r="B112" s="181">
        <v>64</v>
      </c>
      <c r="C112" s="40" t="s">
        <v>178</v>
      </c>
      <c r="D112" s="40" t="s">
        <v>86</v>
      </c>
      <c r="E112" s="41" t="s">
        <v>177</v>
      </c>
      <c r="F112" s="58" t="s">
        <v>44</v>
      </c>
      <c r="G112" s="41" t="s">
        <v>45</v>
      </c>
      <c r="H112" s="140">
        <v>37040</v>
      </c>
      <c r="I112" s="22" t="s">
        <v>637</v>
      </c>
      <c r="J112" s="22">
        <v>34050</v>
      </c>
      <c r="K112" s="23">
        <v>6</v>
      </c>
      <c r="L112" s="84">
        <f t="shared" si="13"/>
        <v>2043</v>
      </c>
      <c r="M112" s="195">
        <f t="shared" si="12"/>
        <v>2050</v>
      </c>
      <c r="N112" s="140">
        <f>H112+M112</f>
        <v>39090</v>
      </c>
      <c r="O112" s="85"/>
      <c r="P112" s="202"/>
      <c r="Q112" s="85"/>
      <c r="R112" s="85"/>
      <c r="S112" s="10">
        <f t="shared" si="8"/>
        <v>39090</v>
      </c>
      <c r="T112" s="140"/>
    </row>
    <row r="113" spans="1:20" ht="21.75" customHeight="1" x14ac:dyDescent="0.35">
      <c r="A113" s="24"/>
      <c r="B113" s="178"/>
      <c r="C113" s="25" t="s">
        <v>609</v>
      </c>
      <c r="D113" s="26"/>
      <c r="E113" s="27"/>
      <c r="F113" s="27"/>
      <c r="G113" s="27"/>
      <c r="H113" s="28"/>
      <c r="I113" s="29"/>
      <c r="J113" s="29"/>
      <c r="K113" s="30"/>
      <c r="L113" s="86"/>
      <c r="M113" s="87"/>
      <c r="N113" s="28"/>
      <c r="O113" s="28"/>
      <c r="P113" s="28"/>
      <c r="Q113" s="87"/>
      <c r="R113" s="87"/>
      <c r="S113" s="87"/>
      <c r="T113" s="149"/>
    </row>
    <row r="114" spans="1:20" ht="21.75" customHeight="1" x14ac:dyDescent="0.35">
      <c r="A114" s="5">
        <v>94</v>
      </c>
      <c r="B114" s="63"/>
      <c r="C114" s="109"/>
      <c r="D114" s="34" t="s">
        <v>180</v>
      </c>
      <c r="E114" s="35" t="s">
        <v>179</v>
      </c>
      <c r="F114" s="35" t="s">
        <v>16</v>
      </c>
      <c r="G114" s="35" t="s">
        <v>17</v>
      </c>
      <c r="H114" s="132">
        <v>41495</v>
      </c>
      <c r="I114" s="79" t="s">
        <v>637</v>
      </c>
      <c r="J114" s="79">
        <v>41490</v>
      </c>
      <c r="K114" s="37"/>
      <c r="L114" s="88"/>
      <c r="M114" s="196"/>
      <c r="N114" s="38">
        <f>H114+M114</f>
        <v>41495</v>
      </c>
      <c r="O114" s="89"/>
      <c r="P114" s="149">
        <v>1500</v>
      </c>
      <c r="Q114" s="89"/>
      <c r="R114" s="89"/>
      <c r="S114" s="10">
        <f t="shared" si="8"/>
        <v>42995</v>
      </c>
      <c r="T114" s="38"/>
    </row>
    <row r="115" spans="1:20" s="2" customFormat="1" ht="22.5" customHeight="1" x14ac:dyDescent="0.35">
      <c r="A115" s="5">
        <v>95</v>
      </c>
      <c r="B115" s="5">
        <v>65</v>
      </c>
      <c r="C115" s="6" t="s">
        <v>182</v>
      </c>
      <c r="D115" s="31" t="s">
        <v>19</v>
      </c>
      <c r="E115" s="7" t="s">
        <v>181</v>
      </c>
      <c r="F115" s="7" t="s">
        <v>20</v>
      </c>
      <c r="G115" s="7" t="s">
        <v>21</v>
      </c>
      <c r="H115" s="133">
        <v>41540</v>
      </c>
      <c r="I115" s="8" t="s">
        <v>637</v>
      </c>
      <c r="J115" s="8">
        <v>40880</v>
      </c>
      <c r="K115" s="9">
        <v>6</v>
      </c>
      <c r="L115" s="81">
        <f t="shared" ref="L115:L119" si="14">J115*K115%</f>
        <v>2452.7999999999997</v>
      </c>
      <c r="M115" s="194">
        <f t="shared" si="12"/>
        <v>2460</v>
      </c>
      <c r="N115" s="133">
        <f>H115+M115</f>
        <v>44000</v>
      </c>
      <c r="O115" s="82"/>
      <c r="P115" s="190"/>
      <c r="Q115" s="82"/>
      <c r="R115" s="82"/>
      <c r="S115" s="10">
        <f t="shared" si="8"/>
        <v>44000</v>
      </c>
      <c r="T115" s="133"/>
    </row>
    <row r="116" spans="1:20" ht="21.75" customHeight="1" x14ac:dyDescent="0.35">
      <c r="A116" s="5">
        <v>96</v>
      </c>
      <c r="B116" s="46"/>
      <c r="C116" s="110"/>
      <c r="D116" s="34" t="s">
        <v>184</v>
      </c>
      <c r="E116" s="35" t="s">
        <v>183</v>
      </c>
      <c r="F116" s="35" t="s">
        <v>20</v>
      </c>
      <c r="G116" s="35" t="s">
        <v>580</v>
      </c>
      <c r="H116" s="132">
        <v>29610</v>
      </c>
      <c r="I116" s="79" t="s">
        <v>637</v>
      </c>
      <c r="J116" s="79">
        <v>27070</v>
      </c>
      <c r="K116" s="23"/>
      <c r="L116" s="84"/>
      <c r="M116" s="195"/>
      <c r="N116" s="140">
        <f>H116+M116</f>
        <v>29610</v>
      </c>
      <c r="O116" s="85"/>
      <c r="P116" s="202"/>
      <c r="Q116" s="85"/>
      <c r="R116" s="85"/>
      <c r="S116" s="10">
        <f t="shared" si="8"/>
        <v>29610</v>
      </c>
      <c r="T116" s="140"/>
    </row>
    <row r="117" spans="1:20" ht="21.75" customHeight="1" x14ac:dyDescent="0.35">
      <c r="A117" s="5">
        <v>97</v>
      </c>
      <c r="B117" s="43">
        <v>66</v>
      </c>
      <c r="C117" s="33" t="s">
        <v>187</v>
      </c>
      <c r="D117" s="34" t="s">
        <v>186</v>
      </c>
      <c r="E117" s="35" t="s">
        <v>185</v>
      </c>
      <c r="F117" s="35" t="s">
        <v>44</v>
      </c>
      <c r="G117" s="35" t="s">
        <v>188</v>
      </c>
      <c r="H117" s="38">
        <v>46990</v>
      </c>
      <c r="I117" s="45" t="s">
        <v>637</v>
      </c>
      <c r="J117" s="45">
        <v>45080</v>
      </c>
      <c r="K117" s="37">
        <v>6</v>
      </c>
      <c r="L117" s="88">
        <f t="shared" si="14"/>
        <v>2704.7999999999997</v>
      </c>
      <c r="M117" s="196">
        <f t="shared" si="12"/>
        <v>2710</v>
      </c>
      <c r="N117" s="38">
        <f>H117+M117</f>
        <v>49700</v>
      </c>
      <c r="O117" s="89"/>
      <c r="P117" s="149"/>
      <c r="Q117" s="89"/>
      <c r="R117" s="89"/>
      <c r="S117" s="10">
        <f t="shared" si="8"/>
        <v>49700</v>
      </c>
      <c r="T117" s="38"/>
    </row>
    <row r="118" spans="1:20" ht="21.75" customHeight="1" x14ac:dyDescent="0.35">
      <c r="A118" s="5">
        <v>98</v>
      </c>
      <c r="B118" s="5">
        <v>67</v>
      </c>
      <c r="C118" s="33" t="s">
        <v>190</v>
      </c>
      <c r="D118" s="34" t="s">
        <v>174</v>
      </c>
      <c r="E118" s="35" t="s">
        <v>189</v>
      </c>
      <c r="F118" s="35" t="s">
        <v>44</v>
      </c>
      <c r="G118" s="35" t="s">
        <v>48</v>
      </c>
      <c r="H118" s="38">
        <v>35730</v>
      </c>
      <c r="I118" s="45" t="s">
        <v>637</v>
      </c>
      <c r="J118" s="45">
        <v>21650</v>
      </c>
      <c r="K118" s="37">
        <v>6</v>
      </c>
      <c r="L118" s="88">
        <f t="shared" si="14"/>
        <v>1299</v>
      </c>
      <c r="M118" s="196">
        <f t="shared" si="12"/>
        <v>1300</v>
      </c>
      <c r="N118" s="38">
        <f>H118+M118</f>
        <v>37030</v>
      </c>
      <c r="O118" s="89"/>
      <c r="P118" s="149"/>
      <c r="Q118" s="89"/>
      <c r="R118" s="89"/>
      <c r="S118" s="10">
        <f t="shared" si="8"/>
        <v>37030</v>
      </c>
      <c r="T118" s="38"/>
    </row>
    <row r="119" spans="1:20" s="2" customFormat="1" ht="22.5" customHeight="1" x14ac:dyDescent="0.35">
      <c r="A119" s="5">
        <v>99</v>
      </c>
      <c r="B119" s="43">
        <v>68</v>
      </c>
      <c r="C119" s="44" t="s">
        <v>561</v>
      </c>
      <c r="D119" s="40" t="s">
        <v>174</v>
      </c>
      <c r="E119" s="41" t="s">
        <v>191</v>
      </c>
      <c r="F119" s="41" t="s">
        <v>44</v>
      </c>
      <c r="G119" s="41" t="s">
        <v>45</v>
      </c>
      <c r="H119" s="140">
        <v>34320</v>
      </c>
      <c r="I119" s="22" t="s">
        <v>637</v>
      </c>
      <c r="J119" s="22">
        <v>34050</v>
      </c>
      <c r="K119" s="23">
        <v>6</v>
      </c>
      <c r="L119" s="84">
        <f t="shared" si="14"/>
        <v>2043</v>
      </c>
      <c r="M119" s="195">
        <f t="shared" si="12"/>
        <v>2050</v>
      </c>
      <c r="N119" s="140">
        <f>H119+M119</f>
        <v>36370</v>
      </c>
      <c r="O119" s="85"/>
      <c r="P119" s="202"/>
      <c r="Q119" s="85"/>
      <c r="R119" s="85"/>
      <c r="S119" s="10">
        <f t="shared" si="8"/>
        <v>36370</v>
      </c>
      <c r="T119" s="140"/>
    </row>
    <row r="120" spans="1:20" s="2" customFormat="1" ht="22.5" customHeight="1" x14ac:dyDescent="0.35">
      <c r="A120" s="5">
        <v>100</v>
      </c>
      <c r="B120" s="43"/>
      <c r="C120" s="105"/>
      <c r="D120" s="34" t="s">
        <v>174</v>
      </c>
      <c r="E120" s="35" t="s">
        <v>192</v>
      </c>
      <c r="F120" s="35" t="s">
        <v>44</v>
      </c>
      <c r="G120" s="35" t="s">
        <v>652</v>
      </c>
      <c r="H120" s="132">
        <v>24825</v>
      </c>
      <c r="I120" s="42" t="s">
        <v>637</v>
      </c>
      <c r="J120" s="79">
        <v>21650</v>
      </c>
      <c r="K120" s="23"/>
      <c r="L120" s="84"/>
      <c r="M120" s="195"/>
      <c r="N120" s="140">
        <f>H120+M120</f>
        <v>24825</v>
      </c>
      <c r="O120" s="85">
        <v>570</v>
      </c>
      <c r="P120" s="202"/>
      <c r="Q120" s="85"/>
      <c r="R120" s="85"/>
      <c r="S120" s="10">
        <f t="shared" ref="S120:S183" si="15">N120+O120+P120+Q120+R120</f>
        <v>25395</v>
      </c>
      <c r="T120" s="140"/>
    </row>
    <row r="121" spans="1:20" ht="21.75" customHeight="1" x14ac:dyDescent="0.35">
      <c r="A121" s="24"/>
      <c r="B121" s="178"/>
      <c r="C121" s="25" t="s">
        <v>610</v>
      </c>
      <c r="D121" s="26"/>
      <c r="E121" s="27"/>
      <c r="F121" s="27"/>
      <c r="G121" s="27"/>
      <c r="H121" s="28"/>
      <c r="I121" s="29"/>
      <c r="J121" s="29"/>
      <c r="K121" s="30"/>
      <c r="L121" s="86"/>
      <c r="M121" s="87"/>
      <c r="N121" s="28"/>
      <c r="O121" s="28"/>
      <c r="P121" s="28"/>
      <c r="Q121" s="87"/>
      <c r="R121" s="87"/>
      <c r="S121" s="87"/>
      <c r="T121" s="149"/>
    </row>
    <row r="122" spans="1:20" ht="21.75" customHeight="1" x14ac:dyDescent="0.35">
      <c r="A122" s="5">
        <v>101</v>
      </c>
      <c r="B122" s="5"/>
      <c r="C122" s="111"/>
      <c r="D122" s="34" t="s">
        <v>194</v>
      </c>
      <c r="E122" s="35" t="s">
        <v>193</v>
      </c>
      <c r="F122" s="35" t="s">
        <v>16</v>
      </c>
      <c r="G122" s="35" t="s">
        <v>17</v>
      </c>
      <c r="H122" s="132">
        <v>41495</v>
      </c>
      <c r="I122" s="79" t="s">
        <v>637</v>
      </c>
      <c r="J122" s="79">
        <v>41490</v>
      </c>
      <c r="K122" s="37"/>
      <c r="L122" s="88"/>
      <c r="M122" s="196"/>
      <c r="N122" s="38">
        <f>H122+M122</f>
        <v>41495</v>
      </c>
      <c r="O122" s="89"/>
      <c r="P122" s="149">
        <v>1500</v>
      </c>
      <c r="Q122" s="89"/>
      <c r="R122" s="89"/>
      <c r="S122" s="10">
        <f t="shared" si="15"/>
        <v>42995</v>
      </c>
      <c r="T122" s="38"/>
    </row>
    <row r="123" spans="1:20" s="2" customFormat="1" ht="22.5" customHeight="1" x14ac:dyDescent="0.35">
      <c r="A123" s="5">
        <v>102</v>
      </c>
      <c r="B123" s="5">
        <v>69</v>
      </c>
      <c r="C123" s="6" t="s">
        <v>197</v>
      </c>
      <c r="D123" s="31" t="s">
        <v>196</v>
      </c>
      <c r="E123" s="7" t="s">
        <v>195</v>
      </c>
      <c r="F123" s="7" t="s">
        <v>20</v>
      </c>
      <c r="G123" s="7" t="s">
        <v>23</v>
      </c>
      <c r="H123" s="135">
        <v>21390</v>
      </c>
      <c r="I123" s="32" t="s">
        <v>638</v>
      </c>
      <c r="J123" s="32">
        <v>21160</v>
      </c>
      <c r="K123" s="9">
        <v>6</v>
      </c>
      <c r="L123" s="81">
        <f t="shared" ref="L123:L129" si="16">J123*K123%</f>
        <v>1269.5999999999999</v>
      </c>
      <c r="M123" s="194">
        <f t="shared" si="12"/>
        <v>1270</v>
      </c>
      <c r="N123" s="133">
        <f>H123+M123</f>
        <v>22660</v>
      </c>
      <c r="O123" s="82"/>
      <c r="P123" s="190"/>
      <c r="Q123" s="82"/>
      <c r="R123" s="82"/>
      <c r="S123" s="10">
        <f t="shared" si="15"/>
        <v>22660</v>
      </c>
      <c r="T123" s="133"/>
    </row>
    <row r="124" spans="1:20" ht="21.75" customHeight="1" x14ac:dyDescent="0.35">
      <c r="A124" s="5">
        <v>103</v>
      </c>
      <c r="B124" s="5"/>
      <c r="C124" s="105"/>
      <c r="D124" s="34" t="s">
        <v>186</v>
      </c>
      <c r="E124" s="35" t="s">
        <v>198</v>
      </c>
      <c r="F124" s="35" t="s">
        <v>44</v>
      </c>
      <c r="G124" s="35" t="s">
        <v>652</v>
      </c>
      <c r="H124" s="132">
        <v>24825</v>
      </c>
      <c r="I124" s="42" t="s">
        <v>637</v>
      </c>
      <c r="J124" s="79">
        <v>21650</v>
      </c>
      <c r="K124" s="23"/>
      <c r="L124" s="84"/>
      <c r="M124" s="195"/>
      <c r="N124" s="140">
        <f>H124+M124</f>
        <v>24825</v>
      </c>
      <c r="O124" s="85">
        <v>570</v>
      </c>
      <c r="P124" s="202"/>
      <c r="Q124" s="85"/>
      <c r="R124" s="85"/>
      <c r="S124" s="10">
        <f t="shared" si="15"/>
        <v>25395</v>
      </c>
      <c r="T124" s="140"/>
    </row>
    <row r="125" spans="1:20" s="2" customFormat="1" ht="22.5" customHeight="1" x14ac:dyDescent="0.35">
      <c r="A125" s="5">
        <v>104</v>
      </c>
      <c r="B125" s="5">
        <v>70</v>
      </c>
      <c r="C125" s="33" t="s">
        <v>595</v>
      </c>
      <c r="D125" s="34" t="s">
        <v>186</v>
      </c>
      <c r="E125" s="35" t="s">
        <v>199</v>
      </c>
      <c r="F125" s="35" t="s">
        <v>44</v>
      </c>
      <c r="G125" s="35" t="s">
        <v>45</v>
      </c>
      <c r="H125" s="136">
        <v>20910</v>
      </c>
      <c r="I125" s="36" t="s">
        <v>638</v>
      </c>
      <c r="J125" s="36">
        <v>22090</v>
      </c>
      <c r="K125" s="23">
        <v>6</v>
      </c>
      <c r="L125" s="88">
        <f t="shared" si="16"/>
        <v>1325.3999999999999</v>
      </c>
      <c r="M125" s="196">
        <f t="shared" si="12"/>
        <v>1330</v>
      </c>
      <c r="N125" s="38">
        <f>H125+M125</f>
        <v>22240</v>
      </c>
      <c r="O125" s="89"/>
      <c r="P125" s="149"/>
      <c r="Q125" s="89"/>
      <c r="R125" s="89"/>
      <c r="S125" s="10">
        <f t="shared" si="15"/>
        <v>22240</v>
      </c>
      <c r="T125" s="38"/>
    </row>
    <row r="126" spans="1:20" s="2" customFormat="1" ht="22.5" customHeight="1" x14ac:dyDescent="0.35">
      <c r="A126" s="5">
        <v>105</v>
      </c>
      <c r="B126" s="5"/>
      <c r="C126" s="105"/>
      <c r="D126" s="34" t="s">
        <v>186</v>
      </c>
      <c r="E126" s="35" t="s">
        <v>200</v>
      </c>
      <c r="F126" s="35" t="s">
        <v>44</v>
      </c>
      <c r="G126" s="35" t="s">
        <v>652</v>
      </c>
      <c r="H126" s="132">
        <v>24825</v>
      </c>
      <c r="I126" s="42" t="s">
        <v>637</v>
      </c>
      <c r="J126" s="79">
        <v>21650</v>
      </c>
      <c r="K126" s="23"/>
      <c r="L126" s="84"/>
      <c r="M126" s="195"/>
      <c r="N126" s="140">
        <f>H126+M126</f>
        <v>24825</v>
      </c>
      <c r="O126" s="85">
        <v>570</v>
      </c>
      <c r="P126" s="202"/>
      <c r="Q126" s="85"/>
      <c r="R126" s="85"/>
      <c r="S126" s="10">
        <f t="shared" si="15"/>
        <v>25395</v>
      </c>
      <c r="T126" s="140"/>
    </row>
    <row r="127" spans="1:20" s="2" customFormat="1" ht="22.5" customHeight="1" x14ac:dyDescent="0.35">
      <c r="A127" s="5">
        <v>106</v>
      </c>
      <c r="B127" s="5"/>
      <c r="C127" s="105"/>
      <c r="D127" s="34" t="s">
        <v>186</v>
      </c>
      <c r="E127" s="35" t="s">
        <v>201</v>
      </c>
      <c r="F127" s="35" t="s">
        <v>44</v>
      </c>
      <c r="G127" s="35" t="s">
        <v>652</v>
      </c>
      <c r="H127" s="132">
        <v>24825</v>
      </c>
      <c r="I127" s="42" t="s">
        <v>637</v>
      </c>
      <c r="J127" s="79">
        <v>21650</v>
      </c>
      <c r="K127" s="23"/>
      <c r="L127" s="84"/>
      <c r="M127" s="195"/>
      <c r="N127" s="140">
        <f>H127+M127</f>
        <v>24825</v>
      </c>
      <c r="O127" s="85">
        <v>570</v>
      </c>
      <c r="P127" s="202"/>
      <c r="Q127" s="85"/>
      <c r="R127" s="85"/>
      <c r="S127" s="10">
        <f t="shared" si="15"/>
        <v>25395</v>
      </c>
      <c r="T127" s="140"/>
    </row>
    <row r="128" spans="1:20" ht="21.75" customHeight="1" x14ac:dyDescent="0.35">
      <c r="A128" s="5">
        <v>107</v>
      </c>
      <c r="B128" s="5"/>
      <c r="C128" s="105"/>
      <c r="D128" s="34" t="s">
        <v>186</v>
      </c>
      <c r="E128" s="35" t="s">
        <v>202</v>
      </c>
      <c r="F128" s="35" t="s">
        <v>44</v>
      </c>
      <c r="G128" s="35" t="s">
        <v>652</v>
      </c>
      <c r="H128" s="132">
        <v>24825</v>
      </c>
      <c r="I128" s="42" t="s">
        <v>637</v>
      </c>
      <c r="J128" s="79">
        <v>21650</v>
      </c>
      <c r="K128" s="23"/>
      <c r="L128" s="84"/>
      <c r="M128" s="195"/>
      <c r="N128" s="140">
        <f>H128+M128</f>
        <v>24825</v>
      </c>
      <c r="O128" s="85">
        <v>570</v>
      </c>
      <c r="P128" s="202"/>
      <c r="Q128" s="85"/>
      <c r="R128" s="85"/>
      <c r="S128" s="10">
        <f t="shared" si="15"/>
        <v>25395</v>
      </c>
      <c r="T128" s="140"/>
    </row>
    <row r="129" spans="1:20" ht="21.75" customHeight="1" x14ac:dyDescent="0.35">
      <c r="A129" s="5">
        <v>108</v>
      </c>
      <c r="B129" s="46">
        <v>71</v>
      </c>
      <c r="C129" s="44" t="s">
        <v>589</v>
      </c>
      <c r="D129" s="44" t="s">
        <v>86</v>
      </c>
      <c r="E129" s="41" t="s">
        <v>203</v>
      </c>
      <c r="F129" s="41" t="s">
        <v>44</v>
      </c>
      <c r="G129" s="41" t="s">
        <v>45</v>
      </c>
      <c r="H129" s="140">
        <v>26060</v>
      </c>
      <c r="I129" s="22" t="s">
        <v>638</v>
      </c>
      <c r="J129" s="22">
        <v>22090</v>
      </c>
      <c r="K129" s="23">
        <v>6</v>
      </c>
      <c r="L129" s="84">
        <f t="shared" si="16"/>
        <v>1325.3999999999999</v>
      </c>
      <c r="M129" s="195">
        <f t="shared" si="12"/>
        <v>1330</v>
      </c>
      <c r="N129" s="140">
        <f>H129+M129</f>
        <v>27390</v>
      </c>
      <c r="O129" s="85"/>
      <c r="P129" s="202"/>
      <c r="Q129" s="85"/>
      <c r="R129" s="85"/>
      <c r="S129" s="10">
        <f t="shared" si="15"/>
        <v>27390</v>
      </c>
      <c r="T129" s="140"/>
    </row>
    <row r="130" spans="1:20" s="2" customFormat="1" ht="22.5" customHeight="1" x14ac:dyDescent="0.35">
      <c r="A130" s="24"/>
      <c r="B130" s="178"/>
      <c r="C130" s="25" t="s">
        <v>611</v>
      </c>
      <c r="D130" s="26"/>
      <c r="E130" s="27"/>
      <c r="F130" s="27"/>
      <c r="G130" s="27"/>
      <c r="H130" s="28"/>
      <c r="I130" s="29"/>
      <c r="J130" s="29"/>
      <c r="K130" s="30"/>
      <c r="L130" s="86"/>
      <c r="M130" s="87"/>
      <c r="N130" s="28"/>
      <c r="O130" s="28"/>
      <c r="P130" s="28"/>
      <c r="Q130" s="87"/>
      <c r="R130" s="87"/>
      <c r="S130" s="87"/>
      <c r="T130" s="149"/>
    </row>
    <row r="131" spans="1:20" s="3" customFormat="1" ht="22.5" customHeight="1" x14ac:dyDescent="0.35">
      <c r="A131" s="43">
        <v>109</v>
      </c>
      <c r="B131" s="43"/>
      <c r="C131" s="105"/>
      <c r="D131" s="34" t="s">
        <v>648</v>
      </c>
      <c r="E131" s="35" t="s">
        <v>204</v>
      </c>
      <c r="F131" s="35" t="s">
        <v>16</v>
      </c>
      <c r="G131" s="35" t="s">
        <v>17</v>
      </c>
      <c r="H131" s="132">
        <v>41495</v>
      </c>
      <c r="I131" s="79" t="s">
        <v>637</v>
      </c>
      <c r="J131" s="79">
        <v>41490</v>
      </c>
      <c r="K131" s="37"/>
      <c r="L131" s="88"/>
      <c r="M131" s="196"/>
      <c r="N131" s="38">
        <f>H131+M131</f>
        <v>41495</v>
      </c>
      <c r="O131" s="89"/>
      <c r="P131" s="149">
        <v>1500</v>
      </c>
      <c r="Q131" s="89"/>
      <c r="R131" s="89"/>
      <c r="S131" s="10">
        <f t="shared" si="15"/>
        <v>42995</v>
      </c>
      <c r="T131" s="38"/>
    </row>
    <row r="132" spans="1:20" s="2" customFormat="1" ht="22.5" customHeight="1" x14ac:dyDescent="0.35">
      <c r="A132" s="94">
        <v>110</v>
      </c>
      <c r="B132" s="94">
        <v>72</v>
      </c>
      <c r="C132" s="50" t="s">
        <v>642</v>
      </c>
      <c r="D132" s="51" t="s">
        <v>206</v>
      </c>
      <c r="E132" s="52" t="s">
        <v>205</v>
      </c>
      <c r="F132" s="52" t="s">
        <v>20</v>
      </c>
      <c r="G132" s="52" t="s">
        <v>21</v>
      </c>
      <c r="H132" s="136">
        <v>40980</v>
      </c>
      <c r="I132" s="79" t="s">
        <v>637</v>
      </c>
      <c r="J132" s="79">
        <v>40880</v>
      </c>
      <c r="K132" s="23">
        <v>6</v>
      </c>
      <c r="L132" s="84">
        <f t="shared" ref="L132:L148" si="17">J132*K132%</f>
        <v>2452.7999999999997</v>
      </c>
      <c r="M132" s="195">
        <f t="shared" ref="M132" si="18">CEILING(L132,10)</f>
        <v>2460</v>
      </c>
      <c r="N132" s="140">
        <f>H132+M132</f>
        <v>43440</v>
      </c>
      <c r="O132" s="85"/>
      <c r="P132" s="202"/>
      <c r="Q132" s="85"/>
      <c r="R132" s="85"/>
      <c r="S132" s="10">
        <f t="shared" si="15"/>
        <v>43440</v>
      </c>
      <c r="T132" s="140"/>
    </row>
    <row r="133" spans="1:20" s="2" customFormat="1" ht="22.5" customHeight="1" x14ac:dyDescent="0.35">
      <c r="A133" s="43">
        <v>111</v>
      </c>
      <c r="B133" s="43"/>
      <c r="C133" s="105"/>
      <c r="D133" s="34" t="s">
        <v>206</v>
      </c>
      <c r="E133" s="35" t="s">
        <v>207</v>
      </c>
      <c r="F133" s="35" t="s">
        <v>20</v>
      </c>
      <c r="G133" s="35" t="s">
        <v>580</v>
      </c>
      <c r="H133" s="132">
        <v>29610</v>
      </c>
      <c r="I133" s="79" t="s">
        <v>637</v>
      </c>
      <c r="J133" s="79">
        <v>27070</v>
      </c>
      <c r="K133" s="23"/>
      <c r="L133" s="84"/>
      <c r="M133" s="195"/>
      <c r="N133" s="140">
        <f>H133+M133</f>
        <v>29610</v>
      </c>
      <c r="O133" s="85"/>
      <c r="P133" s="202"/>
      <c r="Q133" s="85"/>
      <c r="R133" s="85"/>
      <c r="S133" s="10">
        <f t="shared" si="15"/>
        <v>29610</v>
      </c>
      <c r="T133" s="140"/>
    </row>
    <row r="134" spans="1:20" s="2" customFormat="1" ht="22.5" customHeight="1" x14ac:dyDescent="0.35">
      <c r="A134" s="94">
        <v>112</v>
      </c>
      <c r="B134" s="94"/>
      <c r="C134" s="105"/>
      <c r="D134" s="34" t="s">
        <v>206</v>
      </c>
      <c r="E134" s="35" t="s">
        <v>208</v>
      </c>
      <c r="F134" s="35" t="s">
        <v>20</v>
      </c>
      <c r="G134" s="35" t="s">
        <v>580</v>
      </c>
      <c r="H134" s="132">
        <v>29610</v>
      </c>
      <c r="I134" s="79" t="s">
        <v>637</v>
      </c>
      <c r="J134" s="79">
        <v>27070</v>
      </c>
      <c r="K134" s="23"/>
      <c r="L134" s="84"/>
      <c r="M134" s="195"/>
      <c r="N134" s="140">
        <f>H134+M134</f>
        <v>29610</v>
      </c>
      <c r="O134" s="85"/>
      <c r="P134" s="202"/>
      <c r="Q134" s="85"/>
      <c r="R134" s="85"/>
      <c r="S134" s="10">
        <f t="shared" si="15"/>
        <v>29610</v>
      </c>
      <c r="T134" s="140"/>
    </row>
    <row r="135" spans="1:20" s="2" customFormat="1" ht="22.5" customHeight="1" x14ac:dyDescent="0.35">
      <c r="A135" s="43">
        <v>113</v>
      </c>
      <c r="B135" s="43"/>
      <c r="C135" s="105"/>
      <c r="D135" s="34" t="s">
        <v>206</v>
      </c>
      <c r="E135" s="35" t="s">
        <v>209</v>
      </c>
      <c r="F135" s="35" t="s">
        <v>20</v>
      </c>
      <c r="G135" s="35" t="s">
        <v>580</v>
      </c>
      <c r="H135" s="132">
        <v>29610</v>
      </c>
      <c r="I135" s="79" t="s">
        <v>637</v>
      </c>
      <c r="J135" s="79">
        <v>27070</v>
      </c>
      <c r="K135" s="23"/>
      <c r="L135" s="84"/>
      <c r="M135" s="195"/>
      <c r="N135" s="140">
        <f>H135+M135</f>
        <v>29610</v>
      </c>
      <c r="O135" s="85"/>
      <c r="P135" s="202"/>
      <c r="Q135" s="85"/>
      <c r="R135" s="85"/>
      <c r="S135" s="10">
        <f t="shared" si="15"/>
        <v>29610</v>
      </c>
      <c r="T135" s="140"/>
    </row>
    <row r="136" spans="1:20" s="2" customFormat="1" ht="22.5" customHeight="1" x14ac:dyDescent="0.35">
      <c r="A136" s="94">
        <v>114</v>
      </c>
      <c r="B136" s="94"/>
      <c r="C136" s="105"/>
      <c r="D136" s="34" t="s">
        <v>211</v>
      </c>
      <c r="E136" s="35" t="s">
        <v>210</v>
      </c>
      <c r="F136" s="35" t="s">
        <v>20</v>
      </c>
      <c r="G136" s="35" t="s">
        <v>580</v>
      </c>
      <c r="H136" s="132">
        <v>29610</v>
      </c>
      <c r="I136" s="79" t="s">
        <v>637</v>
      </c>
      <c r="J136" s="79">
        <v>27070</v>
      </c>
      <c r="K136" s="23"/>
      <c r="L136" s="84"/>
      <c r="M136" s="195"/>
      <c r="N136" s="140">
        <f>H136+M136</f>
        <v>29610</v>
      </c>
      <c r="O136" s="85"/>
      <c r="P136" s="202"/>
      <c r="Q136" s="85"/>
      <c r="R136" s="85"/>
      <c r="S136" s="10">
        <f t="shared" si="15"/>
        <v>29610</v>
      </c>
      <c r="T136" s="140"/>
    </row>
    <row r="137" spans="1:20" s="2" customFormat="1" ht="22.5" customHeight="1" x14ac:dyDescent="0.35">
      <c r="A137" s="43">
        <v>115</v>
      </c>
      <c r="B137" s="43"/>
      <c r="C137" s="105"/>
      <c r="D137" s="34" t="s">
        <v>19</v>
      </c>
      <c r="E137" s="35" t="s">
        <v>212</v>
      </c>
      <c r="F137" s="35" t="s">
        <v>20</v>
      </c>
      <c r="G137" s="35" t="s">
        <v>580</v>
      </c>
      <c r="H137" s="132">
        <v>29610</v>
      </c>
      <c r="I137" s="79" t="s">
        <v>637</v>
      </c>
      <c r="J137" s="79">
        <v>27070</v>
      </c>
      <c r="K137" s="23"/>
      <c r="L137" s="84"/>
      <c r="M137" s="195"/>
      <c r="N137" s="140">
        <f>H137+M137</f>
        <v>29610</v>
      </c>
      <c r="O137" s="85"/>
      <c r="P137" s="202"/>
      <c r="Q137" s="85"/>
      <c r="R137" s="85"/>
      <c r="S137" s="10">
        <f t="shared" si="15"/>
        <v>29610</v>
      </c>
      <c r="T137" s="140"/>
    </row>
    <row r="138" spans="1:20" s="2" customFormat="1" ht="22.5" customHeight="1" x14ac:dyDescent="0.35">
      <c r="A138" s="94">
        <v>116</v>
      </c>
      <c r="B138" s="94"/>
      <c r="C138" s="105"/>
      <c r="D138" s="34" t="s">
        <v>214</v>
      </c>
      <c r="E138" s="35" t="s">
        <v>213</v>
      </c>
      <c r="F138" s="35" t="s">
        <v>44</v>
      </c>
      <c r="G138" s="35" t="s">
        <v>652</v>
      </c>
      <c r="H138" s="132">
        <v>24825</v>
      </c>
      <c r="I138" s="42" t="s">
        <v>637</v>
      </c>
      <c r="J138" s="79">
        <v>21650</v>
      </c>
      <c r="K138" s="23"/>
      <c r="L138" s="84"/>
      <c r="M138" s="195"/>
      <c r="N138" s="140">
        <f>H138+M138</f>
        <v>24825</v>
      </c>
      <c r="O138" s="85">
        <v>570</v>
      </c>
      <c r="P138" s="202"/>
      <c r="Q138" s="85"/>
      <c r="R138" s="85"/>
      <c r="S138" s="10">
        <f t="shared" si="15"/>
        <v>25395</v>
      </c>
      <c r="T138" s="140"/>
    </row>
    <row r="139" spans="1:20" ht="21.75" customHeight="1" x14ac:dyDescent="0.35">
      <c r="A139" s="43">
        <v>117</v>
      </c>
      <c r="B139" s="43"/>
      <c r="C139" s="105"/>
      <c r="D139" s="34" t="s">
        <v>214</v>
      </c>
      <c r="E139" s="35" t="s">
        <v>215</v>
      </c>
      <c r="F139" s="35" t="s">
        <v>44</v>
      </c>
      <c r="G139" s="35" t="s">
        <v>652</v>
      </c>
      <c r="H139" s="132">
        <v>24825</v>
      </c>
      <c r="I139" s="45" t="s">
        <v>637</v>
      </c>
      <c r="J139" s="83">
        <v>21650</v>
      </c>
      <c r="K139" s="23"/>
      <c r="L139" s="88"/>
      <c r="M139" s="196"/>
      <c r="N139" s="38">
        <f>H139+M139</f>
        <v>24825</v>
      </c>
      <c r="O139" s="89">
        <v>570</v>
      </c>
      <c r="P139" s="149"/>
      <c r="Q139" s="89"/>
      <c r="R139" s="89"/>
      <c r="S139" s="10">
        <f t="shared" si="15"/>
        <v>25395</v>
      </c>
      <c r="T139" s="38"/>
    </row>
    <row r="140" spans="1:20" ht="21.75" customHeight="1" x14ac:dyDescent="0.35">
      <c r="A140" s="94">
        <v>118</v>
      </c>
      <c r="B140" s="75">
        <v>73</v>
      </c>
      <c r="C140" s="6" t="s">
        <v>217</v>
      </c>
      <c r="D140" s="31" t="s">
        <v>171</v>
      </c>
      <c r="E140" s="7" t="s">
        <v>216</v>
      </c>
      <c r="F140" s="7" t="s">
        <v>44</v>
      </c>
      <c r="G140" s="7" t="s">
        <v>45</v>
      </c>
      <c r="H140" s="135">
        <v>36480</v>
      </c>
      <c r="I140" s="32" t="s">
        <v>637</v>
      </c>
      <c r="J140" s="32">
        <v>34050</v>
      </c>
      <c r="K140" s="23">
        <v>6</v>
      </c>
      <c r="L140" s="81">
        <f t="shared" si="17"/>
        <v>2043</v>
      </c>
      <c r="M140" s="194">
        <f t="shared" si="12"/>
        <v>2050</v>
      </c>
      <c r="N140" s="133">
        <f>H140+M140</f>
        <v>38530</v>
      </c>
      <c r="O140" s="82"/>
      <c r="P140" s="190"/>
      <c r="Q140" s="82"/>
      <c r="R140" s="82"/>
      <c r="S140" s="10">
        <f t="shared" si="15"/>
        <v>38530</v>
      </c>
      <c r="T140" s="133"/>
    </row>
    <row r="141" spans="1:20" s="2" customFormat="1" ht="22.5" customHeight="1" x14ac:dyDescent="0.35">
      <c r="A141" s="43">
        <v>119</v>
      </c>
      <c r="B141" s="43">
        <v>74</v>
      </c>
      <c r="C141" s="33" t="s">
        <v>219</v>
      </c>
      <c r="D141" s="34" t="s">
        <v>214</v>
      </c>
      <c r="E141" s="35" t="s">
        <v>218</v>
      </c>
      <c r="F141" s="35" t="s">
        <v>44</v>
      </c>
      <c r="G141" s="35" t="s">
        <v>45</v>
      </c>
      <c r="H141" s="136">
        <v>32820</v>
      </c>
      <c r="I141" s="36" t="s">
        <v>637</v>
      </c>
      <c r="J141" s="36">
        <v>34050</v>
      </c>
      <c r="K141" s="23">
        <v>6</v>
      </c>
      <c r="L141" s="88">
        <f t="shared" si="17"/>
        <v>2043</v>
      </c>
      <c r="M141" s="196">
        <f t="shared" si="12"/>
        <v>2050</v>
      </c>
      <c r="N141" s="38">
        <f>H141+M141</f>
        <v>34870</v>
      </c>
      <c r="O141" s="89"/>
      <c r="P141" s="149"/>
      <c r="Q141" s="89"/>
      <c r="R141" s="89"/>
      <c r="S141" s="10">
        <f t="shared" si="15"/>
        <v>34870</v>
      </c>
      <c r="T141" s="38"/>
    </row>
    <row r="142" spans="1:20" s="2" customFormat="1" ht="22.5" customHeight="1" x14ac:dyDescent="0.35">
      <c r="A142" s="94">
        <v>120</v>
      </c>
      <c r="B142" s="94"/>
      <c r="C142" s="105"/>
      <c r="D142" s="34" t="s">
        <v>171</v>
      </c>
      <c r="E142" s="35" t="s">
        <v>220</v>
      </c>
      <c r="F142" s="35" t="s">
        <v>44</v>
      </c>
      <c r="G142" s="35" t="s">
        <v>652</v>
      </c>
      <c r="H142" s="132">
        <v>24825</v>
      </c>
      <c r="I142" s="42" t="s">
        <v>637</v>
      </c>
      <c r="J142" s="79">
        <v>21650</v>
      </c>
      <c r="K142" s="23"/>
      <c r="L142" s="84"/>
      <c r="M142" s="195"/>
      <c r="N142" s="140">
        <f>H142+M142</f>
        <v>24825</v>
      </c>
      <c r="O142" s="85">
        <v>570</v>
      </c>
      <c r="P142" s="202"/>
      <c r="Q142" s="85"/>
      <c r="R142" s="85"/>
      <c r="S142" s="10">
        <f t="shared" si="15"/>
        <v>25395</v>
      </c>
      <c r="T142" s="140"/>
    </row>
    <row r="143" spans="1:20" ht="21.75" customHeight="1" x14ac:dyDescent="0.35">
      <c r="A143" s="43">
        <v>121</v>
      </c>
      <c r="B143" s="43"/>
      <c r="C143" s="105"/>
      <c r="D143" s="34" t="s">
        <v>171</v>
      </c>
      <c r="E143" s="35" t="s">
        <v>221</v>
      </c>
      <c r="F143" s="35" t="s">
        <v>44</v>
      </c>
      <c r="G143" s="35" t="s">
        <v>652</v>
      </c>
      <c r="H143" s="132">
        <v>24825</v>
      </c>
      <c r="I143" s="42" t="s">
        <v>637</v>
      </c>
      <c r="J143" s="79">
        <v>21650</v>
      </c>
      <c r="K143" s="23"/>
      <c r="L143" s="84"/>
      <c r="M143" s="195"/>
      <c r="N143" s="140">
        <f>H143+M143</f>
        <v>24825</v>
      </c>
      <c r="O143" s="85">
        <v>570</v>
      </c>
      <c r="P143" s="202"/>
      <c r="Q143" s="85"/>
      <c r="R143" s="85"/>
      <c r="S143" s="10">
        <f t="shared" si="15"/>
        <v>25395</v>
      </c>
      <c r="T143" s="140"/>
    </row>
    <row r="144" spans="1:20" s="2" customFormat="1" ht="22.5" customHeight="1" x14ac:dyDescent="0.35">
      <c r="A144" s="94">
        <v>122</v>
      </c>
      <c r="B144" s="94">
        <v>75</v>
      </c>
      <c r="C144" s="33" t="s">
        <v>223</v>
      </c>
      <c r="D144" s="34" t="s">
        <v>171</v>
      </c>
      <c r="E144" s="35" t="s">
        <v>222</v>
      </c>
      <c r="F144" s="35" t="s">
        <v>44</v>
      </c>
      <c r="G144" s="35" t="s">
        <v>48</v>
      </c>
      <c r="H144" s="136">
        <v>31590</v>
      </c>
      <c r="I144" s="36" t="s">
        <v>637</v>
      </c>
      <c r="J144" s="36">
        <v>21650</v>
      </c>
      <c r="K144" s="23">
        <v>6</v>
      </c>
      <c r="L144" s="88">
        <f t="shared" si="17"/>
        <v>1299</v>
      </c>
      <c r="M144" s="196">
        <f t="shared" si="12"/>
        <v>1300</v>
      </c>
      <c r="N144" s="38">
        <f>H144+M144</f>
        <v>32890</v>
      </c>
      <c r="O144" s="89"/>
      <c r="P144" s="149"/>
      <c r="Q144" s="89"/>
      <c r="R144" s="89"/>
      <c r="S144" s="10">
        <f t="shared" si="15"/>
        <v>32890</v>
      </c>
      <c r="T144" s="38"/>
    </row>
    <row r="145" spans="1:20" s="2" customFormat="1" ht="22.5" customHeight="1" x14ac:dyDescent="0.35">
      <c r="A145" s="43">
        <v>123</v>
      </c>
      <c r="B145" s="43"/>
      <c r="C145" s="105"/>
      <c r="D145" s="34" t="s">
        <v>171</v>
      </c>
      <c r="E145" s="35" t="s">
        <v>224</v>
      </c>
      <c r="F145" s="35" t="s">
        <v>44</v>
      </c>
      <c r="G145" s="35" t="s">
        <v>652</v>
      </c>
      <c r="H145" s="132">
        <v>24825</v>
      </c>
      <c r="I145" s="42" t="s">
        <v>637</v>
      </c>
      <c r="J145" s="79">
        <v>21650</v>
      </c>
      <c r="K145" s="23"/>
      <c r="L145" s="84"/>
      <c r="M145" s="195"/>
      <c r="N145" s="140">
        <f>H145+M145</f>
        <v>24825</v>
      </c>
      <c r="O145" s="85">
        <v>570</v>
      </c>
      <c r="P145" s="202"/>
      <c r="Q145" s="85"/>
      <c r="R145" s="85"/>
      <c r="S145" s="10">
        <f t="shared" si="15"/>
        <v>25395</v>
      </c>
      <c r="T145" s="140"/>
    </row>
    <row r="146" spans="1:20" s="2" customFormat="1" ht="22.5" customHeight="1" x14ac:dyDescent="0.35">
      <c r="A146" s="94">
        <v>124</v>
      </c>
      <c r="B146" s="94"/>
      <c r="C146" s="105"/>
      <c r="D146" s="34" t="s">
        <v>171</v>
      </c>
      <c r="E146" s="35" t="s">
        <v>225</v>
      </c>
      <c r="F146" s="35" t="s">
        <v>44</v>
      </c>
      <c r="G146" s="35" t="s">
        <v>652</v>
      </c>
      <c r="H146" s="132">
        <v>24825</v>
      </c>
      <c r="I146" s="42" t="s">
        <v>637</v>
      </c>
      <c r="J146" s="79">
        <v>21650</v>
      </c>
      <c r="K146" s="23"/>
      <c r="L146" s="84"/>
      <c r="M146" s="195"/>
      <c r="N146" s="140">
        <f>H146+M146</f>
        <v>24825</v>
      </c>
      <c r="O146" s="85">
        <v>570</v>
      </c>
      <c r="P146" s="202"/>
      <c r="Q146" s="85"/>
      <c r="R146" s="85"/>
      <c r="S146" s="10">
        <f t="shared" si="15"/>
        <v>25395</v>
      </c>
      <c r="T146" s="140"/>
    </row>
    <row r="147" spans="1:20" ht="21.75" customHeight="1" x14ac:dyDescent="0.35">
      <c r="A147" s="43">
        <v>125</v>
      </c>
      <c r="B147" s="43"/>
      <c r="C147" s="105"/>
      <c r="D147" s="34" t="s">
        <v>227</v>
      </c>
      <c r="E147" s="35" t="s">
        <v>226</v>
      </c>
      <c r="F147" s="35" t="s">
        <v>44</v>
      </c>
      <c r="G147" s="35" t="s">
        <v>652</v>
      </c>
      <c r="H147" s="132">
        <v>24825</v>
      </c>
      <c r="I147" s="42" t="s">
        <v>637</v>
      </c>
      <c r="J147" s="79">
        <v>21650</v>
      </c>
      <c r="K147" s="23"/>
      <c r="L147" s="84"/>
      <c r="M147" s="195"/>
      <c r="N147" s="140">
        <f>H147+M147</f>
        <v>24825</v>
      </c>
      <c r="O147" s="85">
        <v>570</v>
      </c>
      <c r="P147" s="202"/>
      <c r="Q147" s="85"/>
      <c r="R147" s="85"/>
      <c r="S147" s="10">
        <f t="shared" si="15"/>
        <v>25395</v>
      </c>
      <c r="T147" s="140"/>
    </row>
    <row r="148" spans="1:20" ht="21.75" customHeight="1" x14ac:dyDescent="0.35">
      <c r="A148" s="94">
        <v>126</v>
      </c>
      <c r="B148" s="182">
        <v>76</v>
      </c>
      <c r="C148" s="44" t="s">
        <v>557</v>
      </c>
      <c r="D148" s="44" t="s">
        <v>86</v>
      </c>
      <c r="E148" s="41" t="s">
        <v>228</v>
      </c>
      <c r="F148" s="41" t="s">
        <v>44</v>
      </c>
      <c r="G148" s="41" t="s">
        <v>48</v>
      </c>
      <c r="H148" s="137">
        <v>16930</v>
      </c>
      <c r="I148" s="42" t="s">
        <v>638</v>
      </c>
      <c r="J148" s="42">
        <v>14890</v>
      </c>
      <c r="K148" s="23">
        <v>6</v>
      </c>
      <c r="L148" s="84">
        <f t="shared" si="17"/>
        <v>893.4</v>
      </c>
      <c r="M148" s="195">
        <f t="shared" si="12"/>
        <v>900</v>
      </c>
      <c r="N148" s="140">
        <f>H148+M148</f>
        <v>17830</v>
      </c>
      <c r="O148" s="85"/>
      <c r="P148" s="202"/>
      <c r="Q148" s="85"/>
      <c r="R148" s="85"/>
      <c r="S148" s="10">
        <f t="shared" si="15"/>
        <v>17830</v>
      </c>
      <c r="T148" s="140"/>
    </row>
    <row r="149" spans="1:20" ht="21.75" customHeight="1" x14ac:dyDescent="0.35">
      <c r="A149" s="24"/>
      <c r="B149" s="178"/>
      <c r="C149" s="25" t="s">
        <v>612</v>
      </c>
      <c r="D149" s="26"/>
      <c r="E149" s="27"/>
      <c r="F149" s="27"/>
      <c r="G149" s="27"/>
      <c r="H149" s="28"/>
      <c r="I149" s="29"/>
      <c r="J149" s="29"/>
      <c r="K149" s="30"/>
      <c r="L149" s="86"/>
      <c r="M149" s="87"/>
      <c r="N149" s="87"/>
      <c r="O149" s="87"/>
      <c r="P149" s="87"/>
      <c r="Q149" s="87"/>
      <c r="R149" s="87"/>
      <c r="S149" s="87"/>
      <c r="T149" s="149"/>
    </row>
    <row r="150" spans="1:20" s="2" customFormat="1" ht="22.5" customHeight="1" x14ac:dyDescent="0.35">
      <c r="A150" s="5">
        <v>127</v>
      </c>
      <c r="B150" s="5">
        <v>77</v>
      </c>
      <c r="C150" s="6" t="s">
        <v>550</v>
      </c>
      <c r="D150" s="31" t="s">
        <v>230</v>
      </c>
      <c r="E150" s="7" t="s">
        <v>229</v>
      </c>
      <c r="F150" s="7" t="s">
        <v>16</v>
      </c>
      <c r="G150" s="7" t="s">
        <v>17</v>
      </c>
      <c r="H150" s="135">
        <v>56580</v>
      </c>
      <c r="I150" s="32" t="s">
        <v>637</v>
      </c>
      <c r="J150" s="32">
        <v>41490</v>
      </c>
      <c r="K150" s="9">
        <v>6</v>
      </c>
      <c r="L150" s="81">
        <f t="shared" ref="L150:L155" si="19">J150*K150%</f>
        <v>2489.4</v>
      </c>
      <c r="M150" s="194">
        <f t="shared" si="12"/>
        <v>2490</v>
      </c>
      <c r="N150" s="133">
        <f>H150+M150</f>
        <v>59070</v>
      </c>
      <c r="O150" s="82"/>
      <c r="P150" s="190">
        <v>1500</v>
      </c>
      <c r="Q150" s="82"/>
      <c r="R150" s="82"/>
      <c r="S150" s="10">
        <f t="shared" si="15"/>
        <v>60570</v>
      </c>
      <c r="T150" s="133"/>
    </row>
    <row r="151" spans="1:20" s="2" customFormat="1" ht="22.5" customHeight="1" x14ac:dyDescent="0.35">
      <c r="A151" s="43">
        <v>128</v>
      </c>
      <c r="B151" s="43"/>
      <c r="C151" s="105"/>
      <c r="D151" s="34" t="s">
        <v>206</v>
      </c>
      <c r="E151" s="35" t="s">
        <v>231</v>
      </c>
      <c r="F151" s="35" t="s">
        <v>20</v>
      </c>
      <c r="G151" s="35" t="s">
        <v>580</v>
      </c>
      <c r="H151" s="132">
        <v>29610</v>
      </c>
      <c r="I151" s="79" t="s">
        <v>637</v>
      </c>
      <c r="J151" s="79">
        <v>27070</v>
      </c>
      <c r="K151" s="23"/>
      <c r="L151" s="84"/>
      <c r="M151" s="195"/>
      <c r="N151" s="140">
        <f>H151+M151</f>
        <v>29610</v>
      </c>
      <c r="O151" s="85"/>
      <c r="P151" s="202"/>
      <c r="Q151" s="85"/>
      <c r="R151" s="85"/>
      <c r="S151" s="10">
        <f t="shared" si="15"/>
        <v>29610</v>
      </c>
      <c r="T151" s="140"/>
    </row>
    <row r="152" spans="1:20" s="2" customFormat="1" ht="22.5" customHeight="1" x14ac:dyDescent="0.35">
      <c r="A152" s="5">
        <v>129</v>
      </c>
      <c r="B152" s="5"/>
      <c r="C152" s="105"/>
      <c r="D152" s="34" t="s">
        <v>171</v>
      </c>
      <c r="E152" s="35" t="s">
        <v>232</v>
      </c>
      <c r="F152" s="35" t="s">
        <v>44</v>
      </c>
      <c r="G152" s="35" t="s">
        <v>652</v>
      </c>
      <c r="H152" s="132">
        <v>24825</v>
      </c>
      <c r="I152" s="42" t="s">
        <v>637</v>
      </c>
      <c r="J152" s="79">
        <v>21650</v>
      </c>
      <c r="K152" s="23"/>
      <c r="L152" s="84"/>
      <c r="M152" s="195"/>
      <c r="N152" s="140">
        <f>H152+M152</f>
        <v>24825</v>
      </c>
      <c r="O152" s="85">
        <v>570</v>
      </c>
      <c r="P152" s="202"/>
      <c r="Q152" s="85"/>
      <c r="R152" s="85"/>
      <c r="S152" s="10">
        <f t="shared" si="15"/>
        <v>25395</v>
      </c>
      <c r="T152" s="140"/>
    </row>
    <row r="153" spans="1:20" ht="21.75" customHeight="1" x14ac:dyDescent="0.35">
      <c r="A153" s="43">
        <v>130</v>
      </c>
      <c r="B153" s="43"/>
      <c r="C153" s="105"/>
      <c r="D153" s="34" t="s">
        <v>171</v>
      </c>
      <c r="E153" s="35" t="s">
        <v>233</v>
      </c>
      <c r="F153" s="35" t="s">
        <v>44</v>
      </c>
      <c r="G153" s="35" t="s">
        <v>652</v>
      </c>
      <c r="H153" s="132">
        <v>24825</v>
      </c>
      <c r="I153" s="42" t="s">
        <v>637</v>
      </c>
      <c r="J153" s="79">
        <v>21650</v>
      </c>
      <c r="K153" s="23"/>
      <c r="L153" s="84"/>
      <c r="M153" s="195"/>
      <c r="N153" s="140">
        <f>H153+M153</f>
        <v>24825</v>
      </c>
      <c r="O153" s="85">
        <v>570</v>
      </c>
      <c r="P153" s="202"/>
      <c r="Q153" s="85"/>
      <c r="R153" s="85"/>
      <c r="S153" s="10">
        <f t="shared" si="15"/>
        <v>25395</v>
      </c>
      <c r="T153" s="140"/>
    </row>
    <row r="154" spans="1:20" ht="21.75" customHeight="1" x14ac:dyDescent="0.35">
      <c r="A154" s="5">
        <v>131</v>
      </c>
      <c r="B154" s="5">
        <v>78</v>
      </c>
      <c r="C154" s="33" t="s">
        <v>235</v>
      </c>
      <c r="D154" s="34" t="s">
        <v>214</v>
      </c>
      <c r="E154" s="35" t="s">
        <v>234</v>
      </c>
      <c r="F154" s="35" t="s">
        <v>44</v>
      </c>
      <c r="G154" s="35" t="s">
        <v>45</v>
      </c>
      <c r="H154" s="136">
        <v>35360</v>
      </c>
      <c r="I154" s="36" t="s">
        <v>637</v>
      </c>
      <c r="J154" s="36">
        <v>34050</v>
      </c>
      <c r="K154" s="37">
        <v>6</v>
      </c>
      <c r="L154" s="88">
        <f t="shared" si="19"/>
        <v>2043</v>
      </c>
      <c r="M154" s="196">
        <f t="shared" si="12"/>
        <v>2050</v>
      </c>
      <c r="N154" s="38">
        <f>H154+M154</f>
        <v>37410</v>
      </c>
      <c r="O154" s="89"/>
      <c r="P154" s="149"/>
      <c r="Q154" s="89"/>
      <c r="R154" s="89"/>
      <c r="S154" s="10">
        <f t="shared" si="15"/>
        <v>37410</v>
      </c>
      <c r="T154" s="38"/>
    </row>
    <row r="155" spans="1:20" s="2" customFormat="1" ht="22.5" customHeight="1" x14ac:dyDescent="0.35">
      <c r="A155" s="43">
        <v>132</v>
      </c>
      <c r="B155" s="43">
        <v>79</v>
      </c>
      <c r="C155" s="44" t="s">
        <v>237</v>
      </c>
      <c r="D155" s="40" t="s">
        <v>214</v>
      </c>
      <c r="E155" s="41" t="s">
        <v>236</v>
      </c>
      <c r="F155" s="41" t="s">
        <v>44</v>
      </c>
      <c r="G155" s="41" t="s">
        <v>45</v>
      </c>
      <c r="H155" s="137">
        <v>34320</v>
      </c>
      <c r="I155" s="42" t="s">
        <v>637</v>
      </c>
      <c r="J155" s="42">
        <v>34050</v>
      </c>
      <c r="K155" s="23">
        <v>6</v>
      </c>
      <c r="L155" s="84">
        <f t="shared" si="19"/>
        <v>2043</v>
      </c>
      <c r="M155" s="195">
        <f t="shared" si="12"/>
        <v>2050</v>
      </c>
      <c r="N155" s="140">
        <f>H155+M155</f>
        <v>36370</v>
      </c>
      <c r="O155" s="85"/>
      <c r="P155" s="202"/>
      <c r="Q155" s="85"/>
      <c r="R155" s="85"/>
      <c r="S155" s="10">
        <f t="shared" si="15"/>
        <v>36370</v>
      </c>
      <c r="T155" s="140"/>
    </row>
    <row r="156" spans="1:20" s="2" customFormat="1" ht="22.5" customHeight="1" x14ac:dyDescent="0.35">
      <c r="A156" s="5">
        <v>133</v>
      </c>
      <c r="B156" s="5"/>
      <c r="C156" s="105"/>
      <c r="D156" s="34" t="s">
        <v>214</v>
      </c>
      <c r="E156" s="35" t="s">
        <v>238</v>
      </c>
      <c r="F156" s="35" t="s">
        <v>44</v>
      </c>
      <c r="G156" s="35" t="s">
        <v>652</v>
      </c>
      <c r="H156" s="132">
        <v>24825</v>
      </c>
      <c r="I156" s="42" t="s">
        <v>637</v>
      </c>
      <c r="J156" s="79">
        <v>21650</v>
      </c>
      <c r="K156" s="23"/>
      <c r="L156" s="84"/>
      <c r="M156" s="195"/>
      <c r="N156" s="140">
        <f>H156+M156</f>
        <v>24825</v>
      </c>
      <c r="O156" s="85">
        <v>570</v>
      </c>
      <c r="P156" s="202"/>
      <c r="Q156" s="85"/>
      <c r="R156" s="85"/>
      <c r="S156" s="10">
        <f t="shared" si="15"/>
        <v>25395</v>
      </c>
      <c r="T156" s="140"/>
    </row>
    <row r="157" spans="1:20" s="2" customFormat="1" ht="22.5" customHeight="1" x14ac:dyDescent="0.35">
      <c r="A157" s="43">
        <v>134</v>
      </c>
      <c r="B157" s="43"/>
      <c r="C157" s="105"/>
      <c r="D157" s="34" t="s">
        <v>214</v>
      </c>
      <c r="E157" s="35" t="s">
        <v>239</v>
      </c>
      <c r="F157" s="35" t="s">
        <v>44</v>
      </c>
      <c r="G157" s="35" t="s">
        <v>652</v>
      </c>
      <c r="H157" s="132">
        <v>24825</v>
      </c>
      <c r="I157" s="42" t="s">
        <v>637</v>
      </c>
      <c r="J157" s="79">
        <v>21650</v>
      </c>
      <c r="K157" s="23"/>
      <c r="L157" s="84"/>
      <c r="M157" s="195"/>
      <c r="N157" s="140">
        <f>H157+M157</f>
        <v>24825</v>
      </c>
      <c r="O157" s="85">
        <v>570</v>
      </c>
      <c r="P157" s="202"/>
      <c r="Q157" s="85"/>
      <c r="R157" s="85"/>
      <c r="S157" s="10">
        <f t="shared" si="15"/>
        <v>25395</v>
      </c>
      <c r="T157" s="140"/>
    </row>
    <row r="158" spans="1:20" ht="21.75" customHeight="1" x14ac:dyDescent="0.35">
      <c r="A158" s="5">
        <v>135</v>
      </c>
      <c r="B158" s="5"/>
      <c r="C158" s="105"/>
      <c r="D158" s="34" t="s">
        <v>214</v>
      </c>
      <c r="E158" s="35" t="s">
        <v>240</v>
      </c>
      <c r="F158" s="35" t="s">
        <v>44</v>
      </c>
      <c r="G158" s="35" t="s">
        <v>652</v>
      </c>
      <c r="H158" s="132">
        <v>24825</v>
      </c>
      <c r="I158" s="42" t="s">
        <v>637</v>
      </c>
      <c r="J158" s="79">
        <v>21650</v>
      </c>
      <c r="K158" s="23"/>
      <c r="L158" s="84"/>
      <c r="M158" s="195"/>
      <c r="N158" s="140">
        <f>H158+M158</f>
        <v>24825</v>
      </c>
      <c r="O158" s="85">
        <v>570</v>
      </c>
      <c r="P158" s="202"/>
      <c r="Q158" s="85"/>
      <c r="R158" s="85"/>
      <c r="S158" s="10">
        <f t="shared" si="15"/>
        <v>25395</v>
      </c>
      <c r="T158" s="140"/>
    </row>
    <row r="159" spans="1:20" s="62" customFormat="1" ht="21.75" customHeight="1" x14ac:dyDescent="0.35">
      <c r="A159" s="24"/>
      <c r="B159" s="178"/>
      <c r="C159" s="25" t="s">
        <v>599</v>
      </c>
      <c r="D159" s="26"/>
      <c r="E159" s="27"/>
      <c r="F159" s="27"/>
      <c r="G159" s="27"/>
      <c r="H159" s="28"/>
      <c r="I159" s="29"/>
      <c r="J159" s="29"/>
      <c r="K159" s="30"/>
      <c r="L159" s="86"/>
      <c r="M159" s="87"/>
      <c r="N159" s="87"/>
      <c r="O159" s="87"/>
      <c r="P159" s="87"/>
      <c r="Q159" s="87"/>
      <c r="R159" s="87"/>
      <c r="S159" s="87"/>
      <c r="T159" s="149"/>
    </row>
    <row r="160" spans="1:20" ht="21.75" customHeight="1" x14ac:dyDescent="0.35">
      <c r="A160" s="5">
        <v>136</v>
      </c>
      <c r="B160" s="5">
        <v>80</v>
      </c>
      <c r="C160" s="59" t="s">
        <v>242</v>
      </c>
      <c r="D160" s="60" t="s">
        <v>30</v>
      </c>
      <c r="E160" s="61" t="s">
        <v>241</v>
      </c>
      <c r="F160" s="61" t="s">
        <v>16</v>
      </c>
      <c r="G160" s="61" t="s">
        <v>17</v>
      </c>
      <c r="H160" s="135">
        <v>45380</v>
      </c>
      <c r="I160" s="32" t="s">
        <v>637</v>
      </c>
      <c r="J160" s="32">
        <v>41490</v>
      </c>
      <c r="K160" s="9">
        <v>6</v>
      </c>
      <c r="L160" s="81">
        <f>J160*K160%</f>
        <v>2489.4</v>
      </c>
      <c r="M160" s="194">
        <f t="shared" si="12"/>
        <v>2490</v>
      </c>
      <c r="N160" s="133">
        <f>H160+M160</f>
        <v>47870</v>
      </c>
      <c r="O160" s="82"/>
      <c r="P160" s="190">
        <v>1500</v>
      </c>
      <c r="Q160" s="82"/>
      <c r="R160" s="82"/>
      <c r="S160" s="10">
        <f t="shared" si="15"/>
        <v>49370</v>
      </c>
      <c r="T160" s="133"/>
    </row>
    <row r="161" spans="1:20" ht="21.75" customHeight="1" x14ac:dyDescent="0.35">
      <c r="A161" s="43">
        <v>137</v>
      </c>
      <c r="B161" s="43">
        <v>81</v>
      </c>
      <c r="C161" s="33" t="s">
        <v>244</v>
      </c>
      <c r="D161" s="34" t="s">
        <v>19</v>
      </c>
      <c r="E161" s="35" t="s">
        <v>243</v>
      </c>
      <c r="F161" s="35" t="s">
        <v>20</v>
      </c>
      <c r="G161" s="35" t="s">
        <v>21</v>
      </c>
      <c r="H161" s="136">
        <v>39870</v>
      </c>
      <c r="I161" s="36" t="s">
        <v>637</v>
      </c>
      <c r="J161" s="36">
        <v>40880</v>
      </c>
      <c r="K161" s="37">
        <v>6</v>
      </c>
      <c r="L161" s="88">
        <f>J161*K161%</f>
        <v>2452.7999999999997</v>
      </c>
      <c r="M161" s="196">
        <f t="shared" si="12"/>
        <v>2460</v>
      </c>
      <c r="N161" s="38">
        <f>H161+M161</f>
        <v>42330</v>
      </c>
      <c r="O161" s="89"/>
      <c r="P161" s="149"/>
      <c r="Q161" s="89"/>
      <c r="R161" s="89"/>
      <c r="S161" s="10">
        <f t="shared" si="15"/>
        <v>42330</v>
      </c>
      <c r="T161" s="38"/>
    </row>
    <row r="162" spans="1:20" ht="21.75" customHeight="1" x14ac:dyDescent="0.35">
      <c r="A162" s="5">
        <v>138</v>
      </c>
      <c r="B162" s="5">
        <v>82</v>
      </c>
      <c r="C162" s="44" t="s">
        <v>246</v>
      </c>
      <c r="D162" s="44" t="s">
        <v>19</v>
      </c>
      <c r="E162" s="41" t="s">
        <v>245</v>
      </c>
      <c r="F162" s="41" t="s">
        <v>20</v>
      </c>
      <c r="G162" s="41" t="s">
        <v>23</v>
      </c>
      <c r="H162" s="140">
        <v>24980</v>
      </c>
      <c r="I162" s="22" t="s">
        <v>638</v>
      </c>
      <c r="J162" s="22">
        <v>21160</v>
      </c>
      <c r="K162" s="23">
        <v>6</v>
      </c>
      <c r="L162" s="84">
        <f>J162*K162%</f>
        <v>1269.5999999999999</v>
      </c>
      <c r="M162" s="195">
        <f t="shared" si="12"/>
        <v>1270</v>
      </c>
      <c r="N162" s="140">
        <f>H162+M162</f>
        <v>26250</v>
      </c>
      <c r="O162" s="85"/>
      <c r="P162" s="202"/>
      <c r="Q162" s="85"/>
      <c r="R162" s="85"/>
      <c r="S162" s="10">
        <f t="shared" si="15"/>
        <v>26250</v>
      </c>
      <c r="T162" s="140"/>
    </row>
    <row r="163" spans="1:20" s="2" customFormat="1" ht="22.5" customHeight="1" thickBot="1" x14ac:dyDescent="0.4">
      <c r="A163" s="102">
        <v>139</v>
      </c>
      <c r="B163" s="102">
        <v>83</v>
      </c>
      <c r="C163" s="127" t="s">
        <v>643</v>
      </c>
      <c r="D163" s="127" t="s">
        <v>86</v>
      </c>
      <c r="E163" s="95" t="s">
        <v>247</v>
      </c>
      <c r="F163" s="95" t="s">
        <v>44</v>
      </c>
      <c r="G163" s="95" t="s">
        <v>48</v>
      </c>
      <c r="H163" s="118">
        <v>15470</v>
      </c>
      <c r="I163" s="96" t="s">
        <v>638</v>
      </c>
      <c r="J163" s="96">
        <v>14890</v>
      </c>
      <c r="K163" s="119">
        <v>6</v>
      </c>
      <c r="L163" s="120">
        <f>J163*K163%</f>
        <v>893.4</v>
      </c>
      <c r="M163" s="197">
        <f t="shared" si="12"/>
        <v>900</v>
      </c>
      <c r="N163" s="118">
        <f>H163+M163</f>
        <v>16370</v>
      </c>
      <c r="O163" s="121"/>
      <c r="P163" s="203"/>
      <c r="Q163" s="121"/>
      <c r="R163" s="121"/>
      <c r="S163" s="103">
        <f t="shared" si="15"/>
        <v>16370</v>
      </c>
      <c r="T163" s="118"/>
    </row>
    <row r="164" spans="1:20" ht="21.75" customHeight="1" thickTop="1" x14ac:dyDescent="0.35">
      <c r="A164" s="1"/>
      <c r="B164" s="1"/>
      <c r="C164" s="64" t="s">
        <v>250</v>
      </c>
      <c r="D164" s="13"/>
      <c r="E164" s="14"/>
      <c r="F164" s="14"/>
      <c r="G164" s="14"/>
      <c r="H164" s="15"/>
      <c r="I164" s="16"/>
      <c r="J164" s="16"/>
      <c r="K164" s="17"/>
      <c r="L164" s="97"/>
      <c r="M164" s="98"/>
      <c r="N164" s="98"/>
      <c r="O164" s="98"/>
      <c r="P164" s="98"/>
      <c r="Q164" s="98"/>
      <c r="R164" s="98"/>
      <c r="S164" s="98"/>
      <c r="T164" s="190"/>
    </row>
    <row r="165" spans="1:20" s="62" customFormat="1" ht="21.75" customHeight="1" x14ac:dyDescent="0.35">
      <c r="A165" s="43">
        <v>140</v>
      </c>
      <c r="B165" s="43"/>
      <c r="C165" s="113"/>
      <c r="D165" s="31" t="s">
        <v>249</v>
      </c>
      <c r="E165" s="7" t="s">
        <v>248</v>
      </c>
      <c r="F165" s="7" t="s">
        <v>16</v>
      </c>
      <c r="G165" s="35" t="s">
        <v>68</v>
      </c>
      <c r="H165" s="141">
        <v>50080</v>
      </c>
      <c r="I165" s="83" t="s">
        <v>637</v>
      </c>
      <c r="J165" s="83">
        <v>56120</v>
      </c>
      <c r="K165" s="37"/>
      <c r="L165" s="88"/>
      <c r="M165" s="196"/>
      <c r="N165" s="38">
        <f>H165+M165</f>
        <v>50080</v>
      </c>
      <c r="O165" s="89"/>
      <c r="P165" s="149">
        <v>5600</v>
      </c>
      <c r="Q165" s="89">
        <v>5600</v>
      </c>
      <c r="R165" s="89"/>
      <c r="S165" s="10">
        <f t="shared" si="15"/>
        <v>61280</v>
      </c>
      <c r="T165" s="38"/>
    </row>
    <row r="166" spans="1:20" ht="21.75" customHeight="1" x14ac:dyDescent="0.35">
      <c r="A166" s="63"/>
      <c r="B166" s="179"/>
      <c r="C166" s="64" t="s">
        <v>613</v>
      </c>
      <c r="D166" s="13"/>
      <c r="E166" s="14"/>
      <c r="F166" s="14"/>
      <c r="G166" s="14"/>
      <c r="H166" s="15"/>
      <c r="I166" s="16"/>
      <c r="J166" s="16"/>
      <c r="K166" s="17"/>
      <c r="L166" s="97"/>
      <c r="M166" s="98"/>
      <c r="N166" s="15"/>
      <c r="O166" s="15"/>
      <c r="P166" s="98"/>
      <c r="Q166" s="87"/>
      <c r="R166" s="87"/>
      <c r="S166" s="87"/>
      <c r="T166" s="149"/>
    </row>
    <row r="167" spans="1:20" s="2" customFormat="1" ht="22.5" customHeight="1" x14ac:dyDescent="0.35">
      <c r="A167" s="75">
        <v>141</v>
      </c>
      <c r="B167" s="75">
        <v>84</v>
      </c>
      <c r="C167" s="59" t="s">
        <v>591</v>
      </c>
      <c r="D167" s="59" t="s">
        <v>252</v>
      </c>
      <c r="E167" s="61" t="s">
        <v>251</v>
      </c>
      <c r="F167" s="61" t="s">
        <v>16</v>
      </c>
      <c r="G167" s="61" t="s">
        <v>17</v>
      </c>
      <c r="H167" s="133">
        <v>51970</v>
      </c>
      <c r="I167" s="8" t="s">
        <v>637</v>
      </c>
      <c r="J167" s="8">
        <v>41490</v>
      </c>
      <c r="K167" s="9">
        <v>6</v>
      </c>
      <c r="L167" s="81">
        <f>J167*K167%</f>
        <v>2489.4</v>
      </c>
      <c r="M167" s="194">
        <f>CEILING(L167,10)</f>
        <v>2490</v>
      </c>
      <c r="N167" s="133">
        <f>H167+M167</f>
        <v>54460</v>
      </c>
      <c r="O167" s="82"/>
      <c r="P167" s="190">
        <v>1500</v>
      </c>
      <c r="Q167" s="82"/>
      <c r="R167" s="82"/>
      <c r="S167" s="10">
        <f t="shared" si="15"/>
        <v>55960</v>
      </c>
      <c r="T167" s="133"/>
    </row>
    <row r="168" spans="1:20" ht="21.75" customHeight="1" x14ac:dyDescent="0.35">
      <c r="A168" s="75">
        <v>142</v>
      </c>
      <c r="B168" s="75"/>
      <c r="C168" s="105"/>
      <c r="D168" s="34" t="s">
        <v>254</v>
      </c>
      <c r="E168" s="35" t="s">
        <v>253</v>
      </c>
      <c r="F168" s="35" t="s">
        <v>20</v>
      </c>
      <c r="G168" s="35" t="s">
        <v>580</v>
      </c>
      <c r="H168" s="132">
        <v>29610</v>
      </c>
      <c r="I168" s="79" t="s">
        <v>637</v>
      </c>
      <c r="J168" s="79">
        <v>27070</v>
      </c>
      <c r="K168" s="9"/>
      <c r="L168" s="81"/>
      <c r="M168" s="194"/>
      <c r="N168" s="133">
        <f>H168+M168</f>
        <v>29610</v>
      </c>
      <c r="O168" s="82"/>
      <c r="P168" s="190"/>
      <c r="Q168" s="82"/>
      <c r="R168" s="82"/>
      <c r="S168" s="10">
        <f t="shared" si="15"/>
        <v>29610</v>
      </c>
      <c r="T168" s="133"/>
    </row>
    <row r="169" spans="1:20" ht="21.75" customHeight="1" x14ac:dyDescent="0.35">
      <c r="A169" s="75">
        <v>143</v>
      </c>
      <c r="B169" s="75">
        <v>85</v>
      </c>
      <c r="C169" s="33" t="s">
        <v>256</v>
      </c>
      <c r="D169" s="34" t="s">
        <v>19</v>
      </c>
      <c r="E169" s="35" t="s">
        <v>255</v>
      </c>
      <c r="F169" s="35" t="s">
        <v>20</v>
      </c>
      <c r="G169" s="35" t="s">
        <v>21</v>
      </c>
      <c r="H169" s="136">
        <v>39870</v>
      </c>
      <c r="I169" s="36" t="s">
        <v>637</v>
      </c>
      <c r="J169" s="36">
        <v>40880</v>
      </c>
      <c r="K169" s="37">
        <v>6</v>
      </c>
      <c r="L169" s="88">
        <f>J169*K169%</f>
        <v>2452.7999999999997</v>
      </c>
      <c r="M169" s="196">
        <f t="shared" si="12"/>
        <v>2460</v>
      </c>
      <c r="N169" s="38">
        <f>H169+M169</f>
        <v>42330</v>
      </c>
      <c r="O169" s="89"/>
      <c r="P169" s="149"/>
      <c r="Q169" s="89"/>
      <c r="R169" s="89"/>
      <c r="S169" s="10">
        <f t="shared" si="15"/>
        <v>42330</v>
      </c>
      <c r="T169" s="38"/>
    </row>
    <row r="170" spans="1:20" s="2" customFormat="1" ht="22.5" customHeight="1" x14ac:dyDescent="0.35">
      <c r="A170" s="75">
        <v>144</v>
      </c>
      <c r="B170" s="75"/>
      <c r="C170" s="105"/>
      <c r="D170" s="34" t="s">
        <v>254</v>
      </c>
      <c r="E170" s="35" t="s">
        <v>257</v>
      </c>
      <c r="F170" s="35" t="s">
        <v>20</v>
      </c>
      <c r="G170" s="35" t="s">
        <v>580</v>
      </c>
      <c r="H170" s="132">
        <v>29610</v>
      </c>
      <c r="I170" s="79" t="s">
        <v>637</v>
      </c>
      <c r="J170" s="79">
        <v>27070</v>
      </c>
      <c r="K170" s="23"/>
      <c r="L170" s="84"/>
      <c r="M170" s="195"/>
      <c r="N170" s="140">
        <f>H170+M170</f>
        <v>29610</v>
      </c>
      <c r="O170" s="85"/>
      <c r="P170" s="202"/>
      <c r="Q170" s="85"/>
      <c r="R170" s="85"/>
      <c r="S170" s="10">
        <f t="shared" si="15"/>
        <v>29610</v>
      </c>
      <c r="T170" s="140"/>
    </row>
    <row r="171" spans="1:20" ht="21.75" customHeight="1" x14ac:dyDescent="0.35">
      <c r="A171" s="75">
        <v>145</v>
      </c>
      <c r="B171" s="75">
        <v>86</v>
      </c>
      <c r="C171" s="33" t="s">
        <v>259</v>
      </c>
      <c r="D171" s="34" t="s">
        <v>28</v>
      </c>
      <c r="E171" s="35" t="s">
        <v>258</v>
      </c>
      <c r="F171" s="35" t="s">
        <v>44</v>
      </c>
      <c r="G171" s="35" t="s">
        <v>48</v>
      </c>
      <c r="H171" s="136">
        <v>20710</v>
      </c>
      <c r="I171" s="36" t="s">
        <v>637</v>
      </c>
      <c r="J171" s="36">
        <v>21650</v>
      </c>
      <c r="K171" s="37">
        <v>6</v>
      </c>
      <c r="L171" s="88">
        <f>J171*K171%</f>
        <v>1299</v>
      </c>
      <c r="M171" s="196">
        <f t="shared" si="12"/>
        <v>1300</v>
      </c>
      <c r="N171" s="38">
        <f>H171+M171</f>
        <v>22010</v>
      </c>
      <c r="O171" s="89"/>
      <c r="P171" s="149"/>
      <c r="Q171" s="89"/>
      <c r="R171" s="89"/>
      <c r="S171" s="10">
        <f t="shared" si="15"/>
        <v>22010</v>
      </c>
      <c r="T171" s="38"/>
    </row>
    <row r="172" spans="1:20" ht="21.75" customHeight="1" x14ac:dyDescent="0.35">
      <c r="A172" s="24"/>
      <c r="B172" s="178"/>
      <c r="C172" s="25" t="s">
        <v>651</v>
      </c>
      <c r="D172" s="26"/>
      <c r="E172" s="27"/>
      <c r="F172" s="27"/>
      <c r="G172" s="27"/>
      <c r="H172" s="28"/>
      <c r="I172" s="29"/>
      <c r="J172" s="29"/>
      <c r="K172" s="30"/>
      <c r="L172" s="86"/>
      <c r="M172" s="87"/>
      <c r="N172" s="28"/>
      <c r="O172" s="89"/>
      <c r="P172" s="87"/>
      <c r="Q172" s="87"/>
      <c r="R172" s="87"/>
      <c r="S172" s="87"/>
      <c r="T172" s="149"/>
    </row>
    <row r="173" spans="1:20" s="2" customFormat="1" ht="22.5" customHeight="1" x14ac:dyDescent="0.35">
      <c r="A173" s="99">
        <v>146</v>
      </c>
      <c r="B173" s="99"/>
      <c r="C173" s="105"/>
      <c r="D173" s="34" t="s">
        <v>649</v>
      </c>
      <c r="E173" s="35" t="s">
        <v>260</v>
      </c>
      <c r="F173" s="35" t="s">
        <v>16</v>
      </c>
      <c r="G173" s="35" t="s">
        <v>17</v>
      </c>
      <c r="H173" s="132">
        <v>41495</v>
      </c>
      <c r="I173" s="79" t="s">
        <v>637</v>
      </c>
      <c r="J173" s="79">
        <v>41490</v>
      </c>
      <c r="K173" s="37"/>
      <c r="L173" s="88"/>
      <c r="M173" s="196"/>
      <c r="N173" s="38">
        <f>H173+M173</f>
        <v>41495</v>
      </c>
      <c r="O173" s="89"/>
      <c r="P173" s="149">
        <v>1500</v>
      </c>
      <c r="Q173" s="89"/>
      <c r="R173" s="89"/>
      <c r="S173" s="10">
        <f t="shared" si="15"/>
        <v>42995</v>
      </c>
      <c r="T173" s="38"/>
    </row>
    <row r="174" spans="1:20" ht="21.75" customHeight="1" x14ac:dyDescent="0.35">
      <c r="A174" s="43">
        <v>147</v>
      </c>
      <c r="B174" s="43">
        <v>87</v>
      </c>
      <c r="C174" s="33" t="s">
        <v>262</v>
      </c>
      <c r="D174" s="34" t="s">
        <v>254</v>
      </c>
      <c r="E174" s="35" t="s">
        <v>261</v>
      </c>
      <c r="F174" s="35" t="s">
        <v>20</v>
      </c>
      <c r="G174" s="35" t="s">
        <v>21</v>
      </c>
      <c r="H174" s="136">
        <v>42720</v>
      </c>
      <c r="I174" s="36" t="s">
        <v>637</v>
      </c>
      <c r="J174" s="36">
        <v>40880</v>
      </c>
      <c r="K174" s="37">
        <v>6</v>
      </c>
      <c r="L174" s="88">
        <f t="shared" ref="L174:L179" si="20">J174*K174%</f>
        <v>2452.7999999999997</v>
      </c>
      <c r="M174" s="196">
        <f t="shared" si="12"/>
        <v>2460</v>
      </c>
      <c r="N174" s="38">
        <f>H174+M174</f>
        <v>45180</v>
      </c>
      <c r="O174" s="89"/>
      <c r="P174" s="149"/>
      <c r="Q174" s="89"/>
      <c r="R174" s="89"/>
      <c r="S174" s="10">
        <f t="shared" si="15"/>
        <v>45180</v>
      </c>
      <c r="T174" s="38"/>
    </row>
    <row r="175" spans="1:20" ht="21.75" customHeight="1" x14ac:dyDescent="0.35">
      <c r="A175" s="99">
        <v>148</v>
      </c>
      <c r="B175" s="99">
        <v>88</v>
      </c>
      <c r="C175" s="33" t="s">
        <v>264</v>
      </c>
      <c r="D175" s="34" t="s">
        <v>254</v>
      </c>
      <c r="E175" s="35" t="s">
        <v>263</v>
      </c>
      <c r="F175" s="35" t="s">
        <v>20</v>
      </c>
      <c r="G175" s="35" t="s">
        <v>23</v>
      </c>
      <c r="H175" s="136">
        <v>22040</v>
      </c>
      <c r="I175" s="36" t="s">
        <v>638</v>
      </c>
      <c r="J175" s="36">
        <v>21160</v>
      </c>
      <c r="K175" s="37">
        <v>6</v>
      </c>
      <c r="L175" s="88">
        <f t="shared" si="20"/>
        <v>1269.5999999999999</v>
      </c>
      <c r="M175" s="196">
        <f t="shared" si="12"/>
        <v>1270</v>
      </c>
      <c r="N175" s="38">
        <f>H175+M175</f>
        <v>23310</v>
      </c>
      <c r="O175" s="89"/>
      <c r="P175" s="149"/>
      <c r="Q175" s="89"/>
      <c r="R175" s="89"/>
      <c r="S175" s="10">
        <f t="shared" si="15"/>
        <v>23310</v>
      </c>
      <c r="T175" s="38"/>
    </row>
    <row r="176" spans="1:20" s="2" customFormat="1" ht="22.5" customHeight="1" x14ac:dyDescent="0.35">
      <c r="A176" s="43">
        <v>149</v>
      </c>
      <c r="B176" s="43"/>
      <c r="C176" s="105"/>
      <c r="D176" s="34" t="s">
        <v>266</v>
      </c>
      <c r="E176" s="35" t="s">
        <v>265</v>
      </c>
      <c r="F176" s="35" t="s">
        <v>20</v>
      </c>
      <c r="G176" s="35" t="s">
        <v>580</v>
      </c>
      <c r="H176" s="132">
        <v>29610</v>
      </c>
      <c r="I176" s="79" t="s">
        <v>637</v>
      </c>
      <c r="J176" s="79">
        <v>27070</v>
      </c>
      <c r="K176" s="23"/>
      <c r="L176" s="84"/>
      <c r="M176" s="195"/>
      <c r="N176" s="140">
        <f>H176+M176</f>
        <v>29610</v>
      </c>
      <c r="O176" s="85"/>
      <c r="P176" s="202"/>
      <c r="Q176" s="85"/>
      <c r="R176" s="85"/>
      <c r="S176" s="10">
        <f t="shared" si="15"/>
        <v>29610</v>
      </c>
      <c r="T176" s="140"/>
    </row>
    <row r="177" spans="1:20" s="2" customFormat="1" ht="22.5" customHeight="1" x14ac:dyDescent="0.35">
      <c r="A177" s="99">
        <v>150</v>
      </c>
      <c r="B177" s="99">
        <v>89</v>
      </c>
      <c r="C177" s="33" t="s">
        <v>269</v>
      </c>
      <c r="D177" s="34" t="s">
        <v>268</v>
      </c>
      <c r="E177" s="35" t="s">
        <v>267</v>
      </c>
      <c r="F177" s="35" t="s">
        <v>20</v>
      </c>
      <c r="G177" s="35" t="s">
        <v>21</v>
      </c>
      <c r="H177" s="136">
        <v>41540</v>
      </c>
      <c r="I177" s="36" t="s">
        <v>637</v>
      </c>
      <c r="J177" s="36">
        <v>40880</v>
      </c>
      <c r="K177" s="37">
        <v>6</v>
      </c>
      <c r="L177" s="88">
        <f t="shared" si="20"/>
        <v>2452.7999999999997</v>
      </c>
      <c r="M177" s="196">
        <f t="shared" si="12"/>
        <v>2460</v>
      </c>
      <c r="N177" s="38">
        <f>H177+M177</f>
        <v>44000</v>
      </c>
      <c r="O177" s="89"/>
      <c r="P177" s="149"/>
      <c r="Q177" s="89"/>
      <c r="R177" s="89"/>
      <c r="S177" s="10">
        <f t="shared" si="15"/>
        <v>44000</v>
      </c>
      <c r="T177" s="38"/>
    </row>
    <row r="178" spans="1:20" s="2" customFormat="1" ht="22.5" customHeight="1" x14ac:dyDescent="0.35">
      <c r="A178" s="43">
        <v>151</v>
      </c>
      <c r="B178" s="18">
        <v>90</v>
      </c>
      <c r="C178" s="68" t="s">
        <v>582</v>
      </c>
      <c r="D178" s="76" t="s">
        <v>268</v>
      </c>
      <c r="E178" s="70" t="s">
        <v>270</v>
      </c>
      <c r="F178" s="70" t="s">
        <v>20</v>
      </c>
      <c r="G178" s="52" t="s">
        <v>21</v>
      </c>
      <c r="H178" s="137">
        <v>53980</v>
      </c>
      <c r="I178" s="36" t="s">
        <v>637</v>
      </c>
      <c r="J178" s="36">
        <v>40880</v>
      </c>
      <c r="K178" s="37">
        <v>6</v>
      </c>
      <c r="L178" s="88">
        <f t="shared" si="20"/>
        <v>2452.7999999999997</v>
      </c>
      <c r="M178" s="196">
        <f t="shared" si="12"/>
        <v>2460</v>
      </c>
      <c r="N178" s="38">
        <f>H178+M178</f>
        <v>56440</v>
      </c>
      <c r="O178" s="89"/>
      <c r="P178" s="149"/>
      <c r="Q178" s="89"/>
      <c r="R178" s="89"/>
      <c r="S178" s="10">
        <f t="shared" si="15"/>
        <v>56440</v>
      </c>
      <c r="T178" s="140"/>
    </row>
    <row r="179" spans="1:20" s="2" customFormat="1" ht="22.5" customHeight="1" x14ac:dyDescent="0.35">
      <c r="A179" s="99">
        <v>152</v>
      </c>
      <c r="B179" s="99">
        <v>91</v>
      </c>
      <c r="C179" s="33" t="s">
        <v>272</v>
      </c>
      <c r="D179" s="33" t="s">
        <v>19</v>
      </c>
      <c r="E179" s="35" t="s">
        <v>271</v>
      </c>
      <c r="F179" s="35" t="s">
        <v>20</v>
      </c>
      <c r="G179" s="35" t="s">
        <v>23</v>
      </c>
      <c r="H179" s="38">
        <v>28130</v>
      </c>
      <c r="I179" s="45" t="s">
        <v>637</v>
      </c>
      <c r="J179" s="45">
        <v>27070</v>
      </c>
      <c r="K179" s="37">
        <v>6</v>
      </c>
      <c r="L179" s="88">
        <f t="shared" si="20"/>
        <v>1624.2</v>
      </c>
      <c r="M179" s="196">
        <f t="shared" si="12"/>
        <v>1630</v>
      </c>
      <c r="N179" s="38">
        <f>H179+M179</f>
        <v>29760</v>
      </c>
      <c r="O179" s="89"/>
      <c r="P179" s="149"/>
      <c r="Q179" s="89"/>
      <c r="R179" s="89"/>
      <c r="S179" s="10">
        <f t="shared" si="15"/>
        <v>29760</v>
      </c>
      <c r="T179" s="140"/>
    </row>
    <row r="180" spans="1:20" ht="21.75" customHeight="1" x14ac:dyDescent="0.35">
      <c r="A180" s="43">
        <v>153</v>
      </c>
      <c r="B180" s="5"/>
      <c r="C180" s="113"/>
      <c r="D180" s="31" t="s">
        <v>274</v>
      </c>
      <c r="E180" s="7" t="s">
        <v>273</v>
      </c>
      <c r="F180" s="7" t="s">
        <v>20</v>
      </c>
      <c r="G180" s="35" t="s">
        <v>580</v>
      </c>
      <c r="H180" s="132">
        <v>29610</v>
      </c>
      <c r="I180" s="79" t="s">
        <v>637</v>
      </c>
      <c r="J180" s="79">
        <v>27070</v>
      </c>
      <c r="K180" s="23"/>
      <c r="L180" s="84"/>
      <c r="M180" s="195"/>
      <c r="N180" s="140">
        <f>H180+M180</f>
        <v>29610</v>
      </c>
      <c r="O180" s="85"/>
      <c r="P180" s="202"/>
      <c r="Q180" s="85"/>
      <c r="R180" s="85"/>
      <c r="S180" s="10">
        <f t="shared" si="15"/>
        <v>29610</v>
      </c>
      <c r="T180" s="140"/>
    </row>
    <row r="181" spans="1:20" s="3" customFormat="1" ht="22.5" customHeight="1" x14ac:dyDescent="0.35">
      <c r="A181" s="99">
        <v>154</v>
      </c>
      <c r="B181" s="99"/>
      <c r="C181" s="105"/>
      <c r="D181" s="34" t="s">
        <v>276</v>
      </c>
      <c r="E181" s="35" t="s">
        <v>275</v>
      </c>
      <c r="F181" s="35" t="s">
        <v>20</v>
      </c>
      <c r="G181" s="35" t="s">
        <v>580</v>
      </c>
      <c r="H181" s="132">
        <v>29610</v>
      </c>
      <c r="I181" s="79" t="s">
        <v>637</v>
      </c>
      <c r="J181" s="79">
        <v>27070</v>
      </c>
      <c r="K181" s="23"/>
      <c r="L181" s="84"/>
      <c r="M181" s="195"/>
      <c r="N181" s="140">
        <f>H181+M181</f>
        <v>29610</v>
      </c>
      <c r="O181" s="85"/>
      <c r="P181" s="202"/>
      <c r="Q181" s="85"/>
      <c r="R181" s="85"/>
      <c r="S181" s="10">
        <f t="shared" si="15"/>
        <v>29610</v>
      </c>
      <c r="T181" s="140"/>
    </row>
    <row r="182" spans="1:20" s="2" customFormat="1" ht="22.5" customHeight="1" x14ac:dyDescent="0.35">
      <c r="A182" s="43">
        <v>155</v>
      </c>
      <c r="B182" s="43"/>
      <c r="C182" s="105"/>
      <c r="D182" s="34" t="s">
        <v>278</v>
      </c>
      <c r="E182" s="35" t="s">
        <v>277</v>
      </c>
      <c r="F182" s="35" t="s">
        <v>20</v>
      </c>
      <c r="G182" s="35" t="s">
        <v>580</v>
      </c>
      <c r="H182" s="132">
        <v>29610</v>
      </c>
      <c r="I182" s="79" t="s">
        <v>637</v>
      </c>
      <c r="J182" s="79">
        <v>27070</v>
      </c>
      <c r="K182" s="23"/>
      <c r="L182" s="84"/>
      <c r="M182" s="195"/>
      <c r="N182" s="140">
        <f>H182+M182</f>
        <v>29610</v>
      </c>
      <c r="O182" s="85"/>
      <c r="P182" s="202"/>
      <c r="Q182" s="85"/>
      <c r="R182" s="85"/>
      <c r="S182" s="10">
        <f t="shared" si="15"/>
        <v>29610</v>
      </c>
      <c r="T182" s="140"/>
    </row>
    <row r="183" spans="1:20" s="3" customFormat="1" ht="22.5" customHeight="1" x14ac:dyDescent="0.35">
      <c r="A183" s="99">
        <v>156</v>
      </c>
      <c r="B183" s="99"/>
      <c r="C183" s="105"/>
      <c r="D183" s="34" t="s">
        <v>280</v>
      </c>
      <c r="E183" s="35" t="s">
        <v>279</v>
      </c>
      <c r="F183" s="35" t="s">
        <v>20</v>
      </c>
      <c r="G183" s="35" t="s">
        <v>580</v>
      </c>
      <c r="H183" s="132">
        <v>29610</v>
      </c>
      <c r="I183" s="79" t="s">
        <v>637</v>
      </c>
      <c r="J183" s="79">
        <v>27070</v>
      </c>
      <c r="K183" s="23"/>
      <c r="L183" s="84"/>
      <c r="M183" s="195"/>
      <c r="N183" s="140">
        <f>H183+M183</f>
        <v>29610</v>
      </c>
      <c r="O183" s="85"/>
      <c r="P183" s="202"/>
      <c r="Q183" s="85"/>
      <c r="R183" s="85"/>
      <c r="S183" s="10">
        <f t="shared" si="15"/>
        <v>29610</v>
      </c>
      <c r="T183" s="140"/>
    </row>
    <row r="184" spans="1:20" s="2" customFormat="1" ht="22.5" customHeight="1" x14ac:dyDescent="0.35">
      <c r="A184" s="24"/>
      <c r="B184" s="178"/>
      <c r="C184" s="25" t="s">
        <v>614</v>
      </c>
      <c r="D184" s="26"/>
      <c r="E184" s="27"/>
      <c r="F184" s="27"/>
      <c r="G184" s="27"/>
      <c r="H184" s="28"/>
      <c r="I184" s="29"/>
      <c r="J184" s="29"/>
      <c r="K184" s="30"/>
      <c r="L184" s="86"/>
      <c r="M184" s="87"/>
      <c r="N184" s="28"/>
      <c r="O184" s="28"/>
      <c r="P184" s="87"/>
      <c r="Q184" s="87"/>
      <c r="R184" s="87"/>
      <c r="S184" s="87"/>
      <c r="T184" s="149"/>
    </row>
    <row r="185" spans="1:20" ht="21.75" customHeight="1" x14ac:dyDescent="0.35">
      <c r="A185" s="94">
        <v>157</v>
      </c>
      <c r="B185" s="94"/>
      <c r="C185" s="114"/>
      <c r="D185" s="51" t="s">
        <v>650</v>
      </c>
      <c r="E185" s="52" t="s">
        <v>281</v>
      </c>
      <c r="F185" s="52" t="s">
        <v>16</v>
      </c>
      <c r="G185" s="35" t="s">
        <v>17</v>
      </c>
      <c r="H185" s="132">
        <v>41495</v>
      </c>
      <c r="I185" s="79" t="s">
        <v>637</v>
      </c>
      <c r="J185" s="79">
        <v>41490</v>
      </c>
      <c r="K185" s="37"/>
      <c r="L185" s="88"/>
      <c r="M185" s="196"/>
      <c r="N185" s="38">
        <f>H185+M185</f>
        <v>41495</v>
      </c>
      <c r="O185" s="89"/>
      <c r="P185" s="149">
        <v>1500</v>
      </c>
      <c r="Q185" s="89"/>
      <c r="R185" s="89"/>
      <c r="S185" s="10">
        <f t="shared" ref="S185:S247" si="21">N185+O185+P185+Q185+R185</f>
        <v>42995</v>
      </c>
      <c r="T185" s="38"/>
    </row>
    <row r="186" spans="1:20" ht="21.75" customHeight="1" x14ac:dyDescent="0.35">
      <c r="A186" s="43">
        <v>158</v>
      </c>
      <c r="B186" s="43"/>
      <c r="C186" s="105"/>
      <c r="D186" s="34" t="s">
        <v>254</v>
      </c>
      <c r="E186" s="35" t="s">
        <v>282</v>
      </c>
      <c r="F186" s="35" t="s">
        <v>20</v>
      </c>
      <c r="G186" s="35" t="s">
        <v>580</v>
      </c>
      <c r="H186" s="132">
        <v>29610</v>
      </c>
      <c r="I186" s="79" t="s">
        <v>637</v>
      </c>
      <c r="J186" s="79">
        <v>27070</v>
      </c>
      <c r="K186" s="23"/>
      <c r="L186" s="84"/>
      <c r="M186" s="195"/>
      <c r="N186" s="140">
        <f>H186+M186</f>
        <v>29610</v>
      </c>
      <c r="O186" s="85"/>
      <c r="P186" s="202"/>
      <c r="Q186" s="85"/>
      <c r="R186" s="85"/>
      <c r="S186" s="10">
        <f t="shared" si="21"/>
        <v>29610</v>
      </c>
      <c r="T186" s="140"/>
    </row>
    <row r="187" spans="1:20" ht="21.75" customHeight="1" x14ac:dyDescent="0.35">
      <c r="A187" s="94">
        <v>159</v>
      </c>
      <c r="B187" s="94">
        <v>92</v>
      </c>
      <c r="C187" s="50" t="s">
        <v>641</v>
      </c>
      <c r="D187" s="51" t="s">
        <v>254</v>
      </c>
      <c r="E187" s="52" t="s">
        <v>283</v>
      </c>
      <c r="F187" s="52" t="s">
        <v>20</v>
      </c>
      <c r="G187" s="52" t="s">
        <v>21</v>
      </c>
      <c r="H187" s="136">
        <v>28120</v>
      </c>
      <c r="I187" s="36" t="s">
        <v>638</v>
      </c>
      <c r="J187" s="36">
        <v>27620</v>
      </c>
      <c r="K187" s="23">
        <v>6</v>
      </c>
      <c r="L187" s="84">
        <f t="shared" ref="L187:L193" si="22">J187*K187%</f>
        <v>1657.2</v>
      </c>
      <c r="M187" s="195">
        <f t="shared" ref="M187" si="23">CEILING(L187,10)</f>
        <v>1660</v>
      </c>
      <c r="N187" s="140">
        <f>H187+M187</f>
        <v>29780</v>
      </c>
      <c r="O187" s="85"/>
      <c r="P187" s="202"/>
      <c r="Q187" s="85"/>
      <c r="R187" s="85"/>
      <c r="S187" s="10">
        <f t="shared" si="21"/>
        <v>29780</v>
      </c>
      <c r="T187" s="140"/>
    </row>
    <row r="188" spans="1:20" s="2" customFormat="1" ht="22.5" customHeight="1" x14ac:dyDescent="0.35">
      <c r="A188" s="43">
        <v>160</v>
      </c>
      <c r="B188" s="43"/>
      <c r="C188" s="105"/>
      <c r="D188" s="34" t="s">
        <v>254</v>
      </c>
      <c r="E188" s="35" t="s">
        <v>284</v>
      </c>
      <c r="F188" s="35" t="s">
        <v>20</v>
      </c>
      <c r="G188" s="35" t="s">
        <v>580</v>
      </c>
      <c r="H188" s="132">
        <v>29610</v>
      </c>
      <c r="I188" s="79" t="s">
        <v>637</v>
      </c>
      <c r="J188" s="79">
        <v>27070</v>
      </c>
      <c r="K188" s="37"/>
      <c r="L188" s="88"/>
      <c r="M188" s="196"/>
      <c r="N188" s="38">
        <f>H188+M188</f>
        <v>29610</v>
      </c>
      <c r="O188" s="89"/>
      <c r="P188" s="149"/>
      <c r="Q188" s="89"/>
      <c r="R188" s="89"/>
      <c r="S188" s="10">
        <f t="shared" si="21"/>
        <v>29610</v>
      </c>
      <c r="T188" s="38"/>
    </row>
    <row r="189" spans="1:20" ht="21.75" customHeight="1" x14ac:dyDescent="0.35">
      <c r="A189" s="94">
        <v>161</v>
      </c>
      <c r="B189" s="75">
        <v>93</v>
      </c>
      <c r="C189" s="59" t="s">
        <v>286</v>
      </c>
      <c r="D189" s="31" t="s">
        <v>19</v>
      </c>
      <c r="E189" s="7" t="s">
        <v>285</v>
      </c>
      <c r="F189" s="7" t="s">
        <v>20</v>
      </c>
      <c r="G189" s="7" t="s">
        <v>23</v>
      </c>
      <c r="H189" s="135">
        <v>22410</v>
      </c>
      <c r="I189" s="32" t="s">
        <v>638</v>
      </c>
      <c r="J189" s="32">
        <v>21160</v>
      </c>
      <c r="K189" s="9">
        <v>6</v>
      </c>
      <c r="L189" s="81">
        <f t="shared" si="22"/>
        <v>1269.5999999999999</v>
      </c>
      <c r="M189" s="194">
        <f t="shared" si="12"/>
        <v>1270</v>
      </c>
      <c r="N189" s="133">
        <f>H189+M189</f>
        <v>23680</v>
      </c>
      <c r="O189" s="82"/>
      <c r="P189" s="190"/>
      <c r="Q189" s="82"/>
      <c r="R189" s="82"/>
      <c r="S189" s="10">
        <f t="shared" si="21"/>
        <v>23680</v>
      </c>
      <c r="T189" s="133"/>
    </row>
    <row r="190" spans="1:20" ht="21.75" customHeight="1" x14ac:dyDescent="0.35">
      <c r="A190" s="43">
        <v>162</v>
      </c>
      <c r="B190" s="43">
        <v>94</v>
      </c>
      <c r="C190" s="33" t="s">
        <v>288</v>
      </c>
      <c r="D190" s="34" t="s">
        <v>268</v>
      </c>
      <c r="E190" s="35" t="s">
        <v>287</v>
      </c>
      <c r="F190" s="35" t="s">
        <v>20</v>
      </c>
      <c r="G190" s="35" t="s">
        <v>21</v>
      </c>
      <c r="H190" s="136">
        <v>28120</v>
      </c>
      <c r="I190" s="36" t="s">
        <v>638</v>
      </c>
      <c r="J190" s="36">
        <v>27620</v>
      </c>
      <c r="K190" s="37">
        <v>6</v>
      </c>
      <c r="L190" s="88">
        <f t="shared" si="22"/>
        <v>1657.2</v>
      </c>
      <c r="M190" s="196">
        <f t="shared" si="12"/>
        <v>1660</v>
      </c>
      <c r="N190" s="38">
        <f>H190+M190</f>
        <v>29780</v>
      </c>
      <c r="O190" s="89"/>
      <c r="P190" s="149"/>
      <c r="Q190" s="89"/>
      <c r="R190" s="89"/>
      <c r="S190" s="10">
        <f t="shared" si="21"/>
        <v>29780</v>
      </c>
      <c r="T190" s="38"/>
    </row>
    <row r="191" spans="1:20" ht="21.75" customHeight="1" x14ac:dyDescent="0.35">
      <c r="A191" s="94">
        <v>163</v>
      </c>
      <c r="B191" s="75">
        <v>95</v>
      </c>
      <c r="C191" s="33" t="s">
        <v>592</v>
      </c>
      <c r="D191" s="34" t="s">
        <v>268</v>
      </c>
      <c r="E191" s="35" t="s">
        <v>289</v>
      </c>
      <c r="F191" s="35" t="s">
        <v>20</v>
      </c>
      <c r="G191" s="35" t="s">
        <v>21</v>
      </c>
      <c r="H191" s="136">
        <v>33540</v>
      </c>
      <c r="I191" s="36" t="s">
        <v>638</v>
      </c>
      <c r="J191" s="36">
        <v>27620</v>
      </c>
      <c r="K191" s="37">
        <v>6</v>
      </c>
      <c r="L191" s="88">
        <f t="shared" si="22"/>
        <v>1657.2</v>
      </c>
      <c r="M191" s="196">
        <f t="shared" si="12"/>
        <v>1660</v>
      </c>
      <c r="N191" s="38">
        <f>H191+M191</f>
        <v>35200</v>
      </c>
      <c r="O191" s="89"/>
      <c r="P191" s="149"/>
      <c r="Q191" s="89"/>
      <c r="R191" s="89"/>
      <c r="S191" s="10">
        <f t="shared" si="21"/>
        <v>35200</v>
      </c>
      <c r="T191" s="38"/>
    </row>
    <row r="192" spans="1:20" ht="21.75" customHeight="1" x14ac:dyDescent="0.35">
      <c r="A192" s="43">
        <v>164</v>
      </c>
      <c r="B192" s="18"/>
      <c r="C192" s="107"/>
      <c r="D192" s="40" t="s">
        <v>291</v>
      </c>
      <c r="E192" s="41" t="s">
        <v>290</v>
      </c>
      <c r="F192" s="41" t="s">
        <v>20</v>
      </c>
      <c r="G192" s="35" t="s">
        <v>580</v>
      </c>
      <c r="H192" s="132">
        <v>29610</v>
      </c>
      <c r="I192" s="79" t="s">
        <v>637</v>
      </c>
      <c r="J192" s="79">
        <v>27070</v>
      </c>
      <c r="K192" s="23"/>
      <c r="L192" s="84"/>
      <c r="M192" s="195"/>
      <c r="N192" s="140">
        <f>H192+M192</f>
        <v>29610</v>
      </c>
      <c r="O192" s="85"/>
      <c r="P192" s="202"/>
      <c r="Q192" s="85"/>
      <c r="R192" s="85"/>
      <c r="S192" s="10">
        <f t="shared" si="21"/>
        <v>29610</v>
      </c>
      <c r="T192" s="140"/>
    </row>
    <row r="193" spans="1:20" s="2" customFormat="1" ht="22.5" customHeight="1" thickBot="1" x14ac:dyDescent="0.4">
      <c r="A193" s="125">
        <v>165</v>
      </c>
      <c r="B193" s="125">
        <v>96</v>
      </c>
      <c r="C193" s="126" t="s">
        <v>293</v>
      </c>
      <c r="D193" s="90" t="s">
        <v>28</v>
      </c>
      <c r="E193" s="91" t="s">
        <v>292</v>
      </c>
      <c r="F193" s="91" t="s">
        <v>44</v>
      </c>
      <c r="G193" s="91" t="s">
        <v>48</v>
      </c>
      <c r="H193" s="118">
        <v>17550</v>
      </c>
      <c r="I193" s="96" t="s">
        <v>638</v>
      </c>
      <c r="J193" s="96">
        <v>14890</v>
      </c>
      <c r="K193" s="119">
        <v>6</v>
      </c>
      <c r="L193" s="120">
        <f t="shared" si="22"/>
        <v>893.4</v>
      </c>
      <c r="M193" s="197">
        <f t="shared" si="12"/>
        <v>900</v>
      </c>
      <c r="N193" s="118">
        <f>H193+M193</f>
        <v>18450</v>
      </c>
      <c r="O193" s="121"/>
      <c r="P193" s="203"/>
      <c r="Q193" s="121"/>
      <c r="R193" s="121"/>
      <c r="S193" s="103">
        <f t="shared" si="21"/>
        <v>18450</v>
      </c>
      <c r="T193" s="118"/>
    </row>
    <row r="194" spans="1:20" ht="21.75" customHeight="1" thickTop="1" x14ac:dyDescent="0.35">
      <c r="A194" s="63"/>
      <c r="B194" s="179"/>
      <c r="C194" s="64" t="s">
        <v>296</v>
      </c>
      <c r="D194" s="13"/>
      <c r="E194" s="14"/>
      <c r="F194" s="14"/>
      <c r="G194" s="14"/>
      <c r="H194" s="15"/>
      <c r="I194" s="16"/>
      <c r="J194" s="16"/>
      <c r="K194" s="17"/>
      <c r="L194" s="97"/>
      <c r="M194" s="98"/>
      <c r="N194" s="15"/>
      <c r="O194" s="82"/>
      <c r="P194" s="98"/>
      <c r="Q194" s="98"/>
      <c r="R194" s="98"/>
      <c r="S194" s="98"/>
      <c r="T194" s="190"/>
    </row>
    <row r="195" spans="1:20" ht="21.75" customHeight="1" x14ac:dyDescent="0.35">
      <c r="A195" s="46">
        <v>166</v>
      </c>
      <c r="B195" s="46">
        <v>97</v>
      </c>
      <c r="C195" s="47" t="s">
        <v>295</v>
      </c>
      <c r="D195" s="20" t="s">
        <v>569</v>
      </c>
      <c r="E195" s="21" t="s">
        <v>294</v>
      </c>
      <c r="F195" s="21" t="s">
        <v>16</v>
      </c>
      <c r="G195" s="21" t="s">
        <v>68</v>
      </c>
      <c r="H195" s="135">
        <v>52390</v>
      </c>
      <c r="I195" s="48" t="s">
        <v>637</v>
      </c>
      <c r="J195" s="48">
        <v>56210</v>
      </c>
      <c r="K195" s="49">
        <v>6</v>
      </c>
      <c r="L195" s="92">
        <f t="shared" ref="L195:L208" si="24">J195*K195%</f>
        <v>3372.6</v>
      </c>
      <c r="M195" s="198">
        <f t="shared" si="12"/>
        <v>3380</v>
      </c>
      <c r="N195" s="139">
        <f>H195+M195</f>
        <v>55770</v>
      </c>
      <c r="O195" s="93"/>
      <c r="P195" s="204">
        <v>5600</v>
      </c>
      <c r="Q195" s="93">
        <v>5600</v>
      </c>
      <c r="R195" s="93"/>
      <c r="S195" s="10">
        <f t="shared" si="21"/>
        <v>66970</v>
      </c>
      <c r="T195" s="139"/>
    </row>
    <row r="196" spans="1:20" ht="21.75" customHeight="1" x14ac:dyDescent="0.35">
      <c r="A196" s="24"/>
      <c r="B196" s="178"/>
      <c r="C196" s="189" t="s">
        <v>680</v>
      </c>
      <c r="D196" s="26"/>
      <c r="E196" s="27"/>
      <c r="F196" s="27"/>
      <c r="G196" s="27"/>
      <c r="H196" s="28"/>
      <c r="I196" s="29"/>
      <c r="J196" s="29"/>
      <c r="K196" s="30"/>
      <c r="L196" s="86"/>
      <c r="M196" s="87"/>
      <c r="N196" s="28"/>
      <c r="O196" s="89"/>
      <c r="P196" s="87"/>
      <c r="Q196" s="87"/>
      <c r="R196" s="87"/>
      <c r="S196" s="87"/>
      <c r="T196" s="149"/>
    </row>
    <row r="197" spans="1:20" s="2" customFormat="1" ht="22.5" customHeight="1" x14ac:dyDescent="0.35">
      <c r="A197" s="5">
        <v>167</v>
      </c>
      <c r="B197" s="5">
        <v>98</v>
      </c>
      <c r="C197" s="6" t="s">
        <v>299</v>
      </c>
      <c r="D197" s="31" t="s">
        <v>298</v>
      </c>
      <c r="E197" s="7" t="s">
        <v>297</v>
      </c>
      <c r="F197" s="7" t="s">
        <v>16</v>
      </c>
      <c r="G197" s="7" t="s">
        <v>17</v>
      </c>
      <c r="H197" s="136">
        <v>43390</v>
      </c>
      <c r="I197" s="32" t="s">
        <v>637</v>
      </c>
      <c r="J197" s="32">
        <v>41490</v>
      </c>
      <c r="K197" s="9">
        <v>6</v>
      </c>
      <c r="L197" s="81">
        <f t="shared" si="24"/>
        <v>2489.4</v>
      </c>
      <c r="M197" s="194">
        <f t="shared" si="12"/>
        <v>2490</v>
      </c>
      <c r="N197" s="133">
        <f>H197+M197</f>
        <v>45880</v>
      </c>
      <c r="O197" s="82"/>
      <c r="P197" s="190">
        <v>1500</v>
      </c>
      <c r="Q197" s="82"/>
      <c r="R197" s="82"/>
      <c r="S197" s="10">
        <f t="shared" si="21"/>
        <v>47380</v>
      </c>
      <c r="T197" s="133"/>
    </row>
    <row r="198" spans="1:20" s="2" customFormat="1" ht="22.5" customHeight="1" x14ac:dyDescent="0.35">
      <c r="A198" s="5">
        <v>168</v>
      </c>
      <c r="B198" s="5"/>
      <c r="C198" s="105"/>
      <c r="D198" s="34" t="s">
        <v>301</v>
      </c>
      <c r="E198" s="35" t="s">
        <v>300</v>
      </c>
      <c r="F198" s="35" t="s">
        <v>20</v>
      </c>
      <c r="G198" s="35" t="s">
        <v>580</v>
      </c>
      <c r="H198" s="132">
        <v>29610</v>
      </c>
      <c r="I198" s="79" t="s">
        <v>637</v>
      </c>
      <c r="J198" s="79">
        <v>27070</v>
      </c>
      <c r="K198" s="23"/>
      <c r="L198" s="84"/>
      <c r="M198" s="195"/>
      <c r="N198" s="140">
        <f>H198+M198</f>
        <v>29610</v>
      </c>
      <c r="O198" s="85"/>
      <c r="P198" s="202"/>
      <c r="Q198" s="85"/>
      <c r="R198" s="85"/>
      <c r="S198" s="10">
        <f t="shared" si="21"/>
        <v>29610</v>
      </c>
      <c r="T198" s="140"/>
    </row>
    <row r="199" spans="1:20" ht="21.75" customHeight="1" x14ac:dyDescent="0.35">
      <c r="A199" s="5">
        <v>169</v>
      </c>
      <c r="B199" s="5">
        <v>99</v>
      </c>
      <c r="C199" s="33" t="s">
        <v>303</v>
      </c>
      <c r="D199" s="34" t="s">
        <v>301</v>
      </c>
      <c r="E199" s="35" t="s">
        <v>302</v>
      </c>
      <c r="F199" s="35" t="s">
        <v>20</v>
      </c>
      <c r="G199" s="35" t="s">
        <v>21</v>
      </c>
      <c r="H199" s="136">
        <v>36020</v>
      </c>
      <c r="I199" s="36" t="s">
        <v>637</v>
      </c>
      <c r="J199" s="36">
        <v>40880</v>
      </c>
      <c r="K199" s="37">
        <v>6</v>
      </c>
      <c r="L199" s="88">
        <f t="shared" si="24"/>
        <v>2452.7999999999997</v>
      </c>
      <c r="M199" s="196">
        <f t="shared" si="12"/>
        <v>2460</v>
      </c>
      <c r="N199" s="38">
        <f>H199+M199</f>
        <v>38480</v>
      </c>
      <c r="O199" s="89"/>
      <c r="P199" s="149"/>
      <c r="Q199" s="89"/>
      <c r="R199" s="89"/>
      <c r="S199" s="10">
        <f t="shared" si="21"/>
        <v>38480</v>
      </c>
      <c r="T199" s="38"/>
    </row>
    <row r="200" spans="1:20" ht="21.75" customHeight="1" x14ac:dyDescent="0.35">
      <c r="A200" s="5">
        <v>170</v>
      </c>
      <c r="B200" s="5">
        <v>100</v>
      </c>
      <c r="C200" s="33" t="s">
        <v>563</v>
      </c>
      <c r="D200" s="34" t="s">
        <v>301</v>
      </c>
      <c r="E200" s="35" t="s">
        <v>304</v>
      </c>
      <c r="F200" s="35" t="s">
        <v>20</v>
      </c>
      <c r="G200" s="35" t="s">
        <v>23</v>
      </c>
      <c r="H200" s="136">
        <v>22770</v>
      </c>
      <c r="I200" s="36" t="s">
        <v>638</v>
      </c>
      <c r="J200" s="36">
        <v>21160</v>
      </c>
      <c r="K200" s="37">
        <v>6</v>
      </c>
      <c r="L200" s="88">
        <f t="shared" si="24"/>
        <v>1269.5999999999999</v>
      </c>
      <c r="M200" s="196">
        <f t="shared" si="12"/>
        <v>1270</v>
      </c>
      <c r="N200" s="38">
        <f>H200+M200</f>
        <v>24040</v>
      </c>
      <c r="O200" s="89"/>
      <c r="P200" s="149"/>
      <c r="Q200" s="89"/>
      <c r="R200" s="89"/>
      <c r="S200" s="10">
        <f t="shared" si="21"/>
        <v>24040</v>
      </c>
      <c r="T200" s="38"/>
    </row>
    <row r="201" spans="1:20" ht="21.75" customHeight="1" x14ac:dyDescent="0.35">
      <c r="A201" s="5">
        <v>171</v>
      </c>
      <c r="B201" s="5"/>
      <c r="C201" s="105"/>
      <c r="D201" s="34" t="s">
        <v>301</v>
      </c>
      <c r="E201" s="35" t="s">
        <v>305</v>
      </c>
      <c r="F201" s="35" t="s">
        <v>20</v>
      </c>
      <c r="G201" s="35" t="s">
        <v>580</v>
      </c>
      <c r="H201" s="132">
        <v>29610</v>
      </c>
      <c r="I201" s="79" t="s">
        <v>637</v>
      </c>
      <c r="J201" s="79">
        <v>27070</v>
      </c>
      <c r="K201" s="23"/>
      <c r="L201" s="84"/>
      <c r="M201" s="195"/>
      <c r="N201" s="140">
        <f>H201+M201</f>
        <v>29610</v>
      </c>
      <c r="O201" s="85"/>
      <c r="P201" s="202"/>
      <c r="Q201" s="85"/>
      <c r="R201" s="85"/>
      <c r="S201" s="10">
        <f t="shared" si="21"/>
        <v>29610</v>
      </c>
      <c r="T201" s="140"/>
    </row>
    <row r="202" spans="1:20" s="2" customFormat="1" ht="22.5" customHeight="1" x14ac:dyDescent="0.35">
      <c r="A202" s="5">
        <v>172</v>
      </c>
      <c r="B202" s="5"/>
      <c r="C202" s="105"/>
      <c r="D202" s="34" t="s">
        <v>301</v>
      </c>
      <c r="E202" s="35" t="s">
        <v>306</v>
      </c>
      <c r="F202" s="35" t="s">
        <v>20</v>
      </c>
      <c r="G202" s="35" t="s">
        <v>580</v>
      </c>
      <c r="H202" s="132">
        <v>29610</v>
      </c>
      <c r="I202" s="79" t="s">
        <v>637</v>
      </c>
      <c r="J202" s="79">
        <v>27070</v>
      </c>
      <c r="K202" s="23"/>
      <c r="L202" s="84"/>
      <c r="M202" s="195"/>
      <c r="N202" s="140">
        <f>H202+M202</f>
        <v>29610</v>
      </c>
      <c r="O202" s="85"/>
      <c r="P202" s="202"/>
      <c r="Q202" s="85"/>
      <c r="R202" s="85"/>
      <c r="S202" s="10">
        <f t="shared" si="21"/>
        <v>29610</v>
      </c>
      <c r="T202" s="140"/>
    </row>
    <row r="203" spans="1:20" ht="21.75" customHeight="1" x14ac:dyDescent="0.35">
      <c r="A203" s="5">
        <v>173</v>
      </c>
      <c r="B203" s="5">
        <v>101</v>
      </c>
      <c r="C203" s="33" t="s">
        <v>309</v>
      </c>
      <c r="D203" s="34" t="s">
        <v>308</v>
      </c>
      <c r="E203" s="35" t="s">
        <v>307</v>
      </c>
      <c r="F203" s="35" t="s">
        <v>20</v>
      </c>
      <c r="G203" s="35" t="s">
        <v>23</v>
      </c>
      <c r="H203" s="136">
        <v>24250</v>
      </c>
      <c r="I203" s="36" t="s">
        <v>638</v>
      </c>
      <c r="J203" s="36">
        <v>21160</v>
      </c>
      <c r="K203" s="37">
        <v>6</v>
      </c>
      <c r="L203" s="88">
        <f t="shared" si="24"/>
        <v>1269.5999999999999</v>
      </c>
      <c r="M203" s="196">
        <f t="shared" si="12"/>
        <v>1270</v>
      </c>
      <c r="N203" s="38">
        <f>H203+M203</f>
        <v>25520</v>
      </c>
      <c r="O203" s="89"/>
      <c r="P203" s="149"/>
      <c r="Q203" s="89"/>
      <c r="R203" s="89"/>
      <c r="S203" s="10">
        <f t="shared" si="21"/>
        <v>25520</v>
      </c>
      <c r="T203" s="38"/>
    </row>
    <row r="204" spans="1:20" ht="21.75" customHeight="1" x14ac:dyDescent="0.35">
      <c r="A204" s="5">
        <v>174</v>
      </c>
      <c r="B204" s="5">
        <v>102</v>
      </c>
      <c r="C204" s="33" t="s">
        <v>311</v>
      </c>
      <c r="D204" s="34" t="s">
        <v>308</v>
      </c>
      <c r="E204" s="35" t="s">
        <v>310</v>
      </c>
      <c r="F204" s="35" t="s">
        <v>20</v>
      </c>
      <c r="G204" s="35" t="s">
        <v>21</v>
      </c>
      <c r="H204" s="136">
        <v>39870</v>
      </c>
      <c r="I204" s="36" t="s">
        <v>637</v>
      </c>
      <c r="J204" s="36">
        <v>40880</v>
      </c>
      <c r="K204" s="37">
        <v>6</v>
      </c>
      <c r="L204" s="88">
        <f t="shared" si="24"/>
        <v>2452.7999999999997</v>
      </c>
      <c r="M204" s="196">
        <f t="shared" si="12"/>
        <v>2460</v>
      </c>
      <c r="N204" s="38">
        <f>H204+M204</f>
        <v>42330</v>
      </c>
      <c r="O204" s="89"/>
      <c r="P204" s="149"/>
      <c r="Q204" s="89"/>
      <c r="R204" s="89"/>
      <c r="S204" s="10">
        <f t="shared" si="21"/>
        <v>42330</v>
      </c>
      <c r="T204" s="38"/>
    </row>
    <row r="205" spans="1:20" s="2" customFormat="1" ht="22.5" customHeight="1" x14ac:dyDescent="0.35">
      <c r="A205" s="5">
        <v>175</v>
      </c>
      <c r="B205" s="5">
        <v>103</v>
      </c>
      <c r="C205" s="33" t="s">
        <v>314</v>
      </c>
      <c r="D205" s="34" t="s">
        <v>313</v>
      </c>
      <c r="E205" s="35" t="s">
        <v>312</v>
      </c>
      <c r="F205" s="35" t="s">
        <v>20</v>
      </c>
      <c r="G205" s="35" t="s">
        <v>21</v>
      </c>
      <c r="H205" s="136">
        <v>39320</v>
      </c>
      <c r="I205" s="36" t="s">
        <v>637</v>
      </c>
      <c r="J205" s="36">
        <v>40880</v>
      </c>
      <c r="K205" s="37">
        <v>6</v>
      </c>
      <c r="L205" s="88">
        <f t="shared" si="24"/>
        <v>2452.7999999999997</v>
      </c>
      <c r="M205" s="196">
        <f t="shared" si="12"/>
        <v>2460</v>
      </c>
      <c r="N205" s="38">
        <f>H205+M205</f>
        <v>41780</v>
      </c>
      <c r="O205" s="89"/>
      <c r="P205" s="149"/>
      <c r="Q205" s="89"/>
      <c r="R205" s="89"/>
      <c r="S205" s="10">
        <f t="shared" si="21"/>
        <v>41780</v>
      </c>
      <c r="T205" s="38"/>
    </row>
    <row r="206" spans="1:20" s="2" customFormat="1" ht="22.5" customHeight="1" x14ac:dyDescent="0.35">
      <c r="A206" s="5">
        <v>176</v>
      </c>
      <c r="B206" s="5"/>
      <c r="C206" s="105"/>
      <c r="D206" s="34" t="s">
        <v>28</v>
      </c>
      <c r="E206" s="35" t="s">
        <v>315</v>
      </c>
      <c r="F206" s="35" t="s">
        <v>44</v>
      </c>
      <c r="G206" s="35" t="s">
        <v>652</v>
      </c>
      <c r="H206" s="132">
        <v>24825</v>
      </c>
      <c r="I206" s="42" t="s">
        <v>637</v>
      </c>
      <c r="J206" s="79">
        <v>21650</v>
      </c>
      <c r="K206" s="23"/>
      <c r="L206" s="84"/>
      <c r="M206" s="195"/>
      <c r="N206" s="140">
        <f>H206+M206</f>
        <v>24825</v>
      </c>
      <c r="O206" s="85">
        <v>570</v>
      </c>
      <c r="P206" s="202"/>
      <c r="Q206" s="85"/>
      <c r="R206" s="85"/>
      <c r="S206" s="10">
        <f t="shared" si="21"/>
        <v>25395</v>
      </c>
      <c r="T206" s="140"/>
    </row>
    <row r="207" spans="1:20" ht="21.75" customHeight="1" x14ac:dyDescent="0.35">
      <c r="A207" s="5">
        <v>177</v>
      </c>
      <c r="B207" s="5">
        <v>104</v>
      </c>
      <c r="C207" s="33" t="s">
        <v>587</v>
      </c>
      <c r="D207" s="34" t="s">
        <v>28</v>
      </c>
      <c r="E207" s="35" t="s">
        <v>316</v>
      </c>
      <c r="F207" s="35" t="s">
        <v>44</v>
      </c>
      <c r="G207" s="35" t="s">
        <v>48</v>
      </c>
      <c r="H207" s="136">
        <v>17550</v>
      </c>
      <c r="I207" s="36" t="s">
        <v>638</v>
      </c>
      <c r="J207" s="36">
        <v>14890</v>
      </c>
      <c r="K207" s="37">
        <v>6</v>
      </c>
      <c r="L207" s="88">
        <f t="shared" si="24"/>
        <v>893.4</v>
      </c>
      <c r="M207" s="196">
        <f t="shared" si="12"/>
        <v>900</v>
      </c>
      <c r="N207" s="38">
        <f>H207+M207</f>
        <v>18450</v>
      </c>
      <c r="O207" s="89"/>
      <c r="P207" s="149"/>
      <c r="Q207" s="89"/>
      <c r="R207" s="89"/>
      <c r="S207" s="10">
        <f t="shared" si="21"/>
        <v>18450</v>
      </c>
      <c r="T207" s="38"/>
    </row>
    <row r="208" spans="1:20" s="2" customFormat="1" ht="22.5" customHeight="1" x14ac:dyDescent="0.35">
      <c r="A208" s="5">
        <v>178</v>
      </c>
      <c r="B208" s="43">
        <v>105</v>
      </c>
      <c r="C208" s="44" t="s">
        <v>318</v>
      </c>
      <c r="D208" s="40" t="s">
        <v>28</v>
      </c>
      <c r="E208" s="41" t="s">
        <v>317</v>
      </c>
      <c r="F208" s="41" t="s">
        <v>44</v>
      </c>
      <c r="G208" s="41" t="s">
        <v>45</v>
      </c>
      <c r="H208" s="137">
        <v>22520</v>
      </c>
      <c r="I208" s="42" t="s">
        <v>638</v>
      </c>
      <c r="J208" s="42">
        <v>22090</v>
      </c>
      <c r="K208" s="23">
        <v>6</v>
      </c>
      <c r="L208" s="84">
        <f t="shared" si="24"/>
        <v>1325.3999999999999</v>
      </c>
      <c r="M208" s="195">
        <f t="shared" si="12"/>
        <v>1330</v>
      </c>
      <c r="N208" s="140">
        <f>H208+M208</f>
        <v>23850</v>
      </c>
      <c r="O208" s="85"/>
      <c r="P208" s="202"/>
      <c r="Q208" s="85"/>
      <c r="R208" s="85"/>
      <c r="S208" s="10">
        <f t="shared" si="21"/>
        <v>23850</v>
      </c>
      <c r="T208" s="140"/>
    </row>
    <row r="209" spans="1:20" ht="21.75" customHeight="1" x14ac:dyDescent="0.35">
      <c r="A209" s="5">
        <v>179</v>
      </c>
      <c r="B209" s="5"/>
      <c r="C209" s="105"/>
      <c r="D209" s="34" t="s">
        <v>28</v>
      </c>
      <c r="E209" s="35" t="s">
        <v>319</v>
      </c>
      <c r="F209" s="35" t="s">
        <v>44</v>
      </c>
      <c r="G209" s="35" t="s">
        <v>652</v>
      </c>
      <c r="H209" s="132">
        <v>24825</v>
      </c>
      <c r="I209" s="42" t="s">
        <v>637</v>
      </c>
      <c r="J209" s="79">
        <v>21650</v>
      </c>
      <c r="K209" s="23"/>
      <c r="L209" s="84"/>
      <c r="M209" s="195"/>
      <c r="N209" s="140">
        <f>H209+M209</f>
        <v>24825</v>
      </c>
      <c r="O209" s="85">
        <v>570</v>
      </c>
      <c r="P209" s="202"/>
      <c r="Q209" s="85"/>
      <c r="R209" s="85"/>
      <c r="S209" s="10">
        <f t="shared" si="21"/>
        <v>25395</v>
      </c>
      <c r="T209" s="140"/>
    </row>
    <row r="210" spans="1:20" ht="21.75" customHeight="1" x14ac:dyDescent="0.35">
      <c r="A210" s="5">
        <v>180</v>
      </c>
      <c r="B210" s="5"/>
      <c r="C210" s="105"/>
      <c r="D210" s="34" t="s">
        <v>28</v>
      </c>
      <c r="E210" s="35" t="s">
        <v>320</v>
      </c>
      <c r="F210" s="35" t="s">
        <v>44</v>
      </c>
      <c r="G210" s="35" t="s">
        <v>652</v>
      </c>
      <c r="H210" s="132">
        <v>24825</v>
      </c>
      <c r="I210" s="42" t="s">
        <v>637</v>
      </c>
      <c r="J210" s="79">
        <v>21650</v>
      </c>
      <c r="K210" s="23"/>
      <c r="L210" s="84"/>
      <c r="M210" s="195"/>
      <c r="N210" s="140">
        <f>H210+M210</f>
        <v>24825</v>
      </c>
      <c r="O210" s="85">
        <v>570</v>
      </c>
      <c r="P210" s="202"/>
      <c r="Q210" s="85"/>
      <c r="R210" s="85"/>
      <c r="S210" s="10">
        <f t="shared" si="21"/>
        <v>25395</v>
      </c>
      <c r="T210" s="140"/>
    </row>
    <row r="211" spans="1:20" ht="21.75" customHeight="1" x14ac:dyDescent="0.35">
      <c r="A211" s="24"/>
      <c r="B211" s="178"/>
      <c r="C211" s="25" t="s">
        <v>615</v>
      </c>
      <c r="D211" s="26"/>
      <c r="E211" s="27"/>
      <c r="F211" s="27"/>
      <c r="G211" s="27"/>
      <c r="H211" s="28"/>
      <c r="I211" s="29"/>
      <c r="J211" s="29"/>
      <c r="K211" s="30"/>
      <c r="L211" s="86"/>
      <c r="M211" s="87"/>
      <c r="N211" s="28"/>
      <c r="O211" s="28"/>
      <c r="P211" s="87"/>
      <c r="Q211" s="87"/>
      <c r="R211" s="87"/>
      <c r="S211" s="87"/>
      <c r="T211" s="149"/>
    </row>
    <row r="212" spans="1:20" s="2" customFormat="1" ht="22.5" customHeight="1" x14ac:dyDescent="0.35">
      <c r="A212" s="43">
        <v>181</v>
      </c>
      <c r="B212" s="43"/>
      <c r="C212" s="115"/>
      <c r="D212" s="34" t="s">
        <v>322</v>
      </c>
      <c r="E212" s="35" t="s">
        <v>321</v>
      </c>
      <c r="F212" s="35" t="s">
        <v>16</v>
      </c>
      <c r="G212" s="35" t="s">
        <v>17</v>
      </c>
      <c r="H212" s="136">
        <v>41495</v>
      </c>
      <c r="I212" s="79" t="s">
        <v>637</v>
      </c>
      <c r="J212" s="79">
        <v>41490</v>
      </c>
      <c r="K212" s="37"/>
      <c r="L212" s="88"/>
      <c r="M212" s="196"/>
      <c r="N212" s="38">
        <f>H212+M212</f>
        <v>41495</v>
      </c>
      <c r="O212" s="89"/>
      <c r="P212" s="149">
        <v>1500</v>
      </c>
      <c r="Q212" s="89"/>
      <c r="R212" s="89"/>
      <c r="S212" s="10">
        <f t="shared" si="21"/>
        <v>42995</v>
      </c>
      <c r="T212" s="38"/>
    </row>
    <row r="213" spans="1:20" ht="21.75" customHeight="1" x14ac:dyDescent="0.35">
      <c r="A213" s="5">
        <v>182</v>
      </c>
      <c r="B213" s="5">
        <v>106</v>
      </c>
      <c r="C213" s="6" t="s">
        <v>324</v>
      </c>
      <c r="D213" s="31" t="s">
        <v>301</v>
      </c>
      <c r="E213" s="7" t="s">
        <v>323</v>
      </c>
      <c r="F213" s="7" t="s">
        <v>20</v>
      </c>
      <c r="G213" s="7" t="s">
        <v>21</v>
      </c>
      <c r="H213" s="135">
        <v>34910</v>
      </c>
      <c r="I213" s="32" t="s">
        <v>637</v>
      </c>
      <c r="J213" s="32">
        <v>40880</v>
      </c>
      <c r="K213" s="9">
        <v>6</v>
      </c>
      <c r="L213" s="81">
        <f t="shared" ref="L213:L218" si="25">J213*K213%</f>
        <v>2452.7999999999997</v>
      </c>
      <c r="M213" s="194">
        <f t="shared" si="12"/>
        <v>2460</v>
      </c>
      <c r="N213" s="133">
        <f>H213+M213</f>
        <v>37370</v>
      </c>
      <c r="O213" s="82"/>
      <c r="P213" s="190"/>
      <c r="Q213" s="82"/>
      <c r="R213" s="82"/>
      <c r="S213" s="10">
        <f t="shared" si="21"/>
        <v>37370</v>
      </c>
      <c r="T213" s="133"/>
    </row>
    <row r="214" spans="1:20" ht="21.75" customHeight="1" x14ac:dyDescent="0.35">
      <c r="A214" s="43">
        <v>183</v>
      </c>
      <c r="B214" s="43">
        <v>107</v>
      </c>
      <c r="C214" s="33" t="s">
        <v>326</v>
      </c>
      <c r="D214" s="34" t="s">
        <v>301</v>
      </c>
      <c r="E214" s="35" t="s">
        <v>325</v>
      </c>
      <c r="F214" s="35" t="s">
        <v>20</v>
      </c>
      <c r="G214" s="35" t="s">
        <v>21</v>
      </c>
      <c r="H214" s="136">
        <v>39320</v>
      </c>
      <c r="I214" s="36" t="s">
        <v>637</v>
      </c>
      <c r="J214" s="36">
        <v>40880</v>
      </c>
      <c r="K214" s="37">
        <v>6</v>
      </c>
      <c r="L214" s="88">
        <f t="shared" si="25"/>
        <v>2452.7999999999997</v>
      </c>
      <c r="M214" s="196">
        <f t="shared" si="12"/>
        <v>2460</v>
      </c>
      <c r="N214" s="38">
        <f>H214+M214</f>
        <v>41780</v>
      </c>
      <c r="O214" s="89"/>
      <c r="P214" s="149"/>
      <c r="Q214" s="89"/>
      <c r="R214" s="89"/>
      <c r="S214" s="10">
        <f t="shared" si="21"/>
        <v>41780</v>
      </c>
      <c r="T214" s="38"/>
    </row>
    <row r="215" spans="1:20" ht="21.75" customHeight="1" x14ac:dyDescent="0.35">
      <c r="A215" s="5">
        <v>184</v>
      </c>
      <c r="B215" s="5">
        <v>108</v>
      </c>
      <c r="C215" s="33" t="s">
        <v>328</v>
      </c>
      <c r="D215" s="34" t="s">
        <v>301</v>
      </c>
      <c r="E215" s="35" t="s">
        <v>327</v>
      </c>
      <c r="F215" s="35" t="s">
        <v>20</v>
      </c>
      <c r="G215" s="35" t="s">
        <v>21</v>
      </c>
      <c r="H215" s="136">
        <v>44010</v>
      </c>
      <c r="I215" s="36" t="s">
        <v>637</v>
      </c>
      <c r="J215" s="36">
        <v>40880</v>
      </c>
      <c r="K215" s="37">
        <v>6</v>
      </c>
      <c r="L215" s="88">
        <f t="shared" si="25"/>
        <v>2452.7999999999997</v>
      </c>
      <c r="M215" s="196">
        <f t="shared" si="12"/>
        <v>2460</v>
      </c>
      <c r="N215" s="38">
        <f>H215+M215</f>
        <v>46470</v>
      </c>
      <c r="O215" s="89"/>
      <c r="P215" s="149"/>
      <c r="Q215" s="89"/>
      <c r="R215" s="89"/>
      <c r="S215" s="10">
        <f t="shared" si="21"/>
        <v>46470</v>
      </c>
      <c r="T215" s="38"/>
    </row>
    <row r="216" spans="1:20" ht="21.75" customHeight="1" x14ac:dyDescent="0.35">
      <c r="A216" s="43">
        <v>185</v>
      </c>
      <c r="B216" s="43"/>
      <c r="C216" s="105"/>
      <c r="D216" s="34" t="s">
        <v>301</v>
      </c>
      <c r="E216" s="35" t="s">
        <v>329</v>
      </c>
      <c r="F216" s="35" t="s">
        <v>20</v>
      </c>
      <c r="G216" s="35" t="s">
        <v>580</v>
      </c>
      <c r="H216" s="132">
        <v>29610</v>
      </c>
      <c r="I216" s="79" t="s">
        <v>637</v>
      </c>
      <c r="J216" s="79">
        <v>27070</v>
      </c>
      <c r="K216" s="37"/>
      <c r="L216" s="84"/>
      <c r="M216" s="195"/>
      <c r="N216" s="140">
        <f>H216+M216</f>
        <v>29610</v>
      </c>
      <c r="O216" s="85"/>
      <c r="P216" s="202"/>
      <c r="Q216" s="85"/>
      <c r="R216" s="85"/>
      <c r="S216" s="10">
        <f t="shared" si="21"/>
        <v>29610</v>
      </c>
      <c r="T216" s="140"/>
    </row>
    <row r="217" spans="1:20" s="2" customFormat="1" ht="22.5" customHeight="1" x14ac:dyDescent="0.35">
      <c r="A217" s="5">
        <v>186</v>
      </c>
      <c r="B217" s="5">
        <v>109</v>
      </c>
      <c r="C217" s="33" t="s">
        <v>331</v>
      </c>
      <c r="D217" s="34" t="s">
        <v>28</v>
      </c>
      <c r="E217" s="35" t="s">
        <v>330</v>
      </c>
      <c r="F217" s="35" t="s">
        <v>44</v>
      </c>
      <c r="G217" s="35" t="s">
        <v>45</v>
      </c>
      <c r="H217" s="136">
        <v>21300</v>
      </c>
      <c r="I217" s="36" t="s">
        <v>638</v>
      </c>
      <c r="J217" s="36">
        <v>22090</v>
      </c>
      <c r="K217" s="37">
        <v>6</v>
      </c>
      <c r="L217" s="88">
        <f t="shared" si="25"/>
        <v>1325.3999999999999</v>
      </c>
      <c r="M217" s="196">
        <f t="shared" ref="M217:M283" si="26">CEILING(L217,10)</f>
        <v>1330</v>
      </c>
      <c r="N217" s="38">
        <f>H217+M217</f>
        <v>22630</v>
      </c>
      <c r="O217" s="89"/>
      <c r="P217" s="149"/>
      <c r="Q217" s="89"/>
      <c r="R217" s="89"/>
      <c r="S217" s="10">
        <f t="shared" si="21"/>
        <v>22630</v>
      </c>
      <c r="T217" s="38"/>
    </row>
    <row r="218" spans="1:20" s="2" customFormat="1" ht="22.5" customHeight="1" x14ac:dyDescent="0.35">
      <c r="A218" s="43">
        <v>187</v>
      </c>
      <c r="B218" s="18">
        <v>110</v>
      </c>
      <c r="C218" s="44" t="s">
        <v>586</v>
      </c>
      <c r="D218" s="40" t="s">
        <v>28</v>
      </c>
      <c r="E218" s="41" t="s">
        <v>332</v>
      </c>
      <c r="F218" s="41" t="s">
        <v>44</v>
      </c>
      <c r="G218" s="41" t="s">
        <v>585</v>
      </c>
      <c r="H218" s="137">
        <v>17240</v>
      </c>
      <c r="I218" s="42" t="s">
        <v>638</v>
      </c>
      <c r="J218" s="42">
        <v>14890</v>
      </c>
      <c r="K218" s="37">
        <v>6</v>
      </c>
      <c r="L218" s="84">
        <f t="shared" si="25"/>
        <v>893.4</v>
      </c>
      <c r="M218" s="195">
        <f t="shared" si="26"/>
        <v>900</v>
      </c>
      <c r="N218" s="140">
        <f>H218+M218</f>
        <v>18140</v>
      </c>
      <c r="O218" s="85"/>
      <c r="P218" s="202"/>
      <c r="Q218" s="85"/>
      <c r="R218" s="85"/>
      <c r="S218" s="10">
        <f t="shared" si="21"/>
        <v>18140</v>
      </c>
      <c r="T218" s="140"/>
    </row>
    <row r="219" spans="1:20" ht="21.75" customHeight="1" x14ac:dyDescent="0.35">
      <c r="A219" s="24"/>
      <c r="B219" s="178"/>
      <c r="C219" s="25" t="s">
        <v>616</v>
      </c>
      <c r="D219" s="26"/>
      <c r="E219" s="27"/>
      <c r="F219" s="27"/>
      <c r="G219" s="27"/>
      <c r="H219" s="28"/>
      <c r="I219" s="29"/>
      <c r="J219" s="29"/>
      <c r="K219" s="30"/>
      <c r="L219" s="86"/>
      <c r="M219" s="87"/>
      <c r="N219" s="28"/>
      <c r="O219" s="28"/>
      <c r="P219" s="87"/>
      <c r="Q219" s="87"/>
      <c r="R219" s="87"/>
      <c r="S219" s="87"/>
      <c r="T219" s="149"/>
    </row>
    <row r="220" spans="1:20" ht="21.75" customHeight="1" x14ac:dyDescent="0.35">
      <c r="A220" s="5">
        <v>188</v>
      </c>
      <c r="B220" s="46">
        <v>111</v>
      </c>
      <c r="C220" s="66" t="s">
        <v>335</v>
      </c>
      <c r="D220" s="31" t="s">
        <v>334</v>
      </c>
      <c r="E220" s="7" t="s">
        <v>333</v>
      </c>
      <c r="F220" s="7" t="s">
        <v>16</v>
      </c>
      <c r="G220" s="7" t="s">
        <v>17</v>
      </c>
      <c r="H220" s="133">
        <v>47480</v>
      </c>
      <c r="I220" s="8" t="s">
        <v>637</v>
      </c>
      <c r="J220" s="8">
        <v>41490</v>
      </c>
      <c r="K220" s="9">
        <v>6</v>
      </c>
      <c r="L220" s="81">
        <f t="shared" ref="L220:L225" si="27">J220*K220%</f>
        <v>2489.4</v>
      </c>
      <c r="M220" s="194">
        <f t="shared" si="26"/>
        <v>2490</v>
      </c>
      <c r="N220" s="133">
        <f>H220+M220</f>
        <v>49970</v>
      </c>
      <c r="O220" s="82"/>
      <c r="P220" s="190">
        <v>1500</v>
      </c>
      <c r="Q220" s="82"/>
      <c r="R220" s="82"/>
      <c r="S220" s="10">
        <f t="shared" si="21"/>
        <v>51470</v>
      </c>
      <c r="T220" s="133"/>
    </row>
    <row r="221" spans="1:20" ht="21.75" customHeight="1" x14ac:dyDescent="0.35">
      <c r="A221" s="43">
        <v>189</v>
      </c>
      <c r="B221" s="43"/>
      <c r="C221" s="105"/>
      <c r="D221" s="34" t="s">
        <v>301</v>
      </c>
      <c r="E221" s="35" t="s">
        <v>336</v>
      </c>
      <c r="F221" s="35" t="s">
        <v>20</v>
      </c>
      <c r="G221" s="35" t="s">
        <v>580</v>
      </c>
      <c r="H221" s="132">
        <v>29610</v>
      </c>
      <c r="I221" s="79" t="s">
        <v>637</v>
      </c>
      <c r="J221" s="79">
        <v>27070</v>
      </c>
      <c r="K221" s="9"/>
      <c r="L221" s="84"/>
      <c r="M221" s="195"/>
      <c r="N221" s="140">
        <f>H221+M221</f>
        <v>29610</v>
      </c>
      <c r="O221" s="85"/>
      <c r="P221" s="202"/>
      <c r="Q221" s="85"/>
      <c r="R221" s="85"/>
      <c r="S221" s="10">
        <f t="shared" si="21"/>
        <v>29610</v>
      </c>
      <c r="T221" s="140"/>
    </row>
    <row r="222" spans="1:20" ht="21.75" customHeight="1" x14ac:dyDescent="0.35">
      <c r="A222" s="5">
        <v>190</v>
      </c>
      <c r="B222" s="5"/>
      <c r="C222" s="105"/>
      <c r="D222" s="34" t="s">
        <v>301</v>
      </c>
      <c r="E222" s="35" t="s">
        <v>337</v>
      </c>
      <c r="F222" s="35" t="s">
        <v>20</v>
      </c>
      <c r="G222" s="35" t="s">
        <v>580</v>
      </c>
      <c r="H222" s="132">
        <v>29610</v>
      </c>
      <c r="I222" s="79" t="s">
        <v>637</v>
      </c>
      <c r="J222" s="79">
        <v>27070</v>
      </c>
      <c r="K222" s="9"/>
      <c r="L222" s="84"/>
      <c r="M222" s="195"/>
      <c r="N222" s="140">
        <f>H222+M222</f>
        <v>29610</v>
      </c>
      <c r="O222" s="85"/>
      <c r="P222" s="202"/>
      <c r="Q222" s="85"/>
      <c r="R222" s="85"/>
      <c r="S222" s="10">
        <f t="shared" si="21"/>
        <v>29610</v>
      </c>
      <c r="T222" s="140"/>
    </row>
    <row r="223" spans="1:20" ht="21.75" customHeight="1" x14ac:dyDescent="0.35">
      <c r="A223" s="43">
        <v>191</v>
      </c>
      <c r="B223" s="43">
        <v>112</v>
      </c>
      <c r="C223" s="33" t="s">
        <v>339</v>
      </c>
      <c r="D223" s="34" t="s">
        <v>301</v>
      </c>
      <c r="E223" s="35" t="s">
        <v>338</v>
      </c>
      <c r="F223" s="35" t="s">
        <v>20</v>
      </c>
      <c r="G223" s="35" t="s">
        <v>21</v>
      </c>
      <c r="H223" s="38">
        <v>44670</v>
      </c>
      <c r="I223" s="45" t="s">
        <v>637</v>
      </c>
      <c r="J223" s="45">
        <v>40880</v>
      </c>
      <c r="K223" s="9">
        <v>6</v>
      </c>
      <c r="L223" s="88">
        <f t="shared" si="27"/>
        <v>2452.7999999999997</v>
      </c>
      <c r="M223" s="196">
        <f t="shared" si="26"/>
        <v>2460</v>
      </c>
      <c r="N223" s="38">
        <f>H223+M223</f>
        <v>47130</v>
      </c>
      <c r="O223" s="89"/>
      <c r="P223" s="149"/>
      <c r="Q223" s="89"/>
      <c r="R223" s="89"/>
      <c r="S223" s="10">
        <f t="shared" si="21"/>
        <v>47130</v>
      </c>
      <c r="T223" s="38"/>
    </row>
    <row r="224" spans="1:20" ht="21.75" customHeight="1" x14ac:dyDescent="0.35">
      <c r="A224" s="5">
        <v>192</v>
      </c>
      <c r="B224" s="46">
        <v>113</v>
      </c>
      <c r="C224" s="44" t="s">
        <v>341</v>
      </c>
      <c r="D224" s="40" t="s">
        <v>19</v>
      </c>
      <c r="E224" s="41" t="s">
        <v>340</v>
      </c>
      <c r="F224" s="41" t="s">
        <v>20</v>
      </c>
      <c r="G224" s="41" t="s">
        <v>21</v>
      </c>
      <c r="H224" s="140">
        <v>31340</v>
      </c>
      <c r="I224" s="22" t="s">
        <v>638</v>
      </c>
      <c r="J224" s="22">
        <v>27620</v>
      </c>
      <c r="K224" s="9">
        <v>6</v>
      </c>
      <c r="L224" s="88">
        <f t="shared" si="27"/>
        <v>1657.2</v>
      </c>
      <c r="M224" s="196">
        <f t="shared" si="26"/>
        <v>1660</v>
      </c>
      <c r="N224" s="38">
        <f>H224+M224</f>
        <v>33000</v>
      </c>
      <c r="O224" s="89"/>
      <c r="P224" s="149"/>
      <c r="Q224" s="89"/>
      <c r="R224" s="89"/>
      <c r="S224" s="10">
        <f t="shared" si="21"/>
        <v>33000</v>
      </c>
      <c r="T224" s="38"/>
    </row>
    <row r="225" spans="1:20" s="2" customFormat="1" ht="22.5" customHeight="1" thickBot="1" x14ac:dyDescent="0.4">
      <c r="A225" s="102">
        <v>193</v>
      </c>
      <c r="B225" s="102">
        <v>114</v>
      </c>
      <c r="C225" s="90" t="s">
        <v>343</v>
      </c>
      <c r="D225" s="90" t="s">
        <v>28</v>
      </c>
      <c r="E225" s="91" t="s">
        <v>342</v>
      </c>
      <c r="F225" s="91" t="s">
        <v>44</v>
      </c>
      <c r="G225" s="91" t="s">
        <v>48</v>
      </c>
      <c r="H225" s="118">
        <v>17860</v>
      </c>
      <c r="I225" s="96" t="s">
        <v>638</v>
      </c>
      <c r="J225" s="96">
        <v>14890</v>
      </c>
      <c r="K225" s="119">
        <v>6</v>
      </c>
      <c r="L225" s="120">
        <f t="shared" si="27"/>
        <v>893.4</v>
      </c>
      <c r="M225" s="197">
        <f t="shared" si="26"/>
        <v>900</v>
      </c>
      <c r="N225" s="118">
        <f>H225+M225</f>
        <v>18760</v>
      </c>
      <c r="O225" s="121"/>
      <c r="P225" s="203"/>
      <c r="Q225" s="121"/>
      <c r="R225" s="121"/>
      <c r="S225" s="103">
        <f t="shared" si="21"/>
        <v>18760</v>
      </c>
      <c r="T225" s="118"/>
    </row>
    <row r="226" spans="1:20" ht="21.75" customHeight="1" thickTop="1" x14ac:dyDescent="0.35">
      <c r="A226" s="63"/>
      <c r="B226" s="179"/>
      <c r="C226" s="64" t="s">
        <v>345</v>
      </c>
      <c r="D226" s="13"/>
      <c r="E226" s="14"/>
      <c r="F226" s="14"/>
      <c r="G226" s="14"/>
      <c r="H226" s="15"/>
      <c r="I226" s="16"/>
      <c r="J226" s="16"/>
      <c r="K226" s="17"/>
      <c r="L226" s="97"/>
      <c r="M226" s="98"/>
      <c r="N226" s="15"/>
      <c r="O226" s="15"/>
      <c r="P226" s="98"/>
      <c r="Q226" s="98"/>
      <c r="R226" s="98"/>
      <c r="S226" s="98"/>
      <c r="T226" s="190"/>
    </row>
    <row r="227" spans="1:20" ht="21.75" customHeight="1" x14ac:dyDescent="0.35">
      <c r="A227" s="46">
        <v>194</v>
      </c>
      <c r="B227" s="46">
        <v>115</v>
      </c>
      <c r="C227" s="47" t="s">
        <v>562</v>
      </c>
      <c r="D227" s="20" t="s">
        <v>570</v>
      </c>
      <c r="E227" s="21" t="s">
        <v>344</v>
      </c>
      <c r="F227" s="21" t="s">
        <v>16</v>
      </c>
      <c r="G227" s="21" t="s">
        <v>68</v>
      </c>
      <c r="H227" s="138">
        <v>50760</v>
      </c>
      <c r="I227" s="48" t="s">
        <v>637</v>
      </c>
      <c r="J227" s="48">
        <v>56210</v>
      </c>
      <c r="K227" s="49">
        <v>6</v>
      </c>
      <c r="L227" s="92">
        <f>J227*K227%</f>
        <v>3372.6</v>
      </c>
      <c r="M227" s="198">
        <f t="shared" si="26"/>
        <v>3380</v>
      </c>
      <c r="N227" s="139">
        <f>H227+M227</f>
        <v>54140</v>
      </c>
      <c r="O227" s="93"/>
      <c r="P227" s="204">
        <v>5600</v>
      </c>
      <c r="Q227" s="93">
        <v>5600</v>
      </c>
      <c r="R227" s="93"/>
      <c r="S227" s="10">
        <f t="shared" si="21"/>
        <v>65340</v>
      </c>
      <c r="T227" s="139"/>
    </row>
    <row r="228" spans="1:20" ht="21.75" customHeight="1" x14ac:dyDescent="0.35">
      <c r="A228" s="24"/>
      <c r="B228" s="178"/>
      <c r="C228" s="25" t="s">
        <v>639</v>
      </c>
      <c r="D228" s="26"/>
      <c r="E228" s="27"/>
      <c r="F228" s="27"/>
      <c r="G228" s="27"/>
      <c r="H228" s="28"/>
      <c r="I228" s="29"/>
      <c r="J228" s="29"/>
      <c r="K228" s="30"/>
      <c r="L228" s="86"/>
      <c r="M228" s="87"/>
      <c r="N228" s="28"/>
      <c r="O228" s="28"/>
      <c r="P228" s="87"/>
      <c r="Q228" s="87"/>
      <c r="R228" s="87"/>
      <c r="S228" s="87"/>
      <c r="T228" s="149"/>
    </row>
    <row r="229" spans="1:20" s="2" customFormat="1" ht="22.5" customHeight="1" x14ac:dyDescent="0.35">
      <c r="A229" s="5">
        <v>195</v>
      </c>
      <c r="B229" s="5"/>
      <c r="C229" s="113"/>
      <c r="D229" s="31" t="s">
        <v>347</v>
      </c>
      <c r="E229" s="7" t="s">
        <v>346</v>
      </c>
      <c r="F229" s="7" t="s">
        <v>16</v>
      </c>
      <c r="G229" s="35" t="s">
        <v>17</v>
      </c>
      <c r="H229" s="132">
        <v>41495</v>
      </c>
      <c r="I229" s="79" t="s">
        <v>637</v>
      </c>
      <c r="J229" s="79">
        <v>41490</v>
      </c>
      <c r="K229" s="37"/>
      <c r="L229" s="88"/>
      <c r="M229" s="196"/>
      <c r="N229" s="38">
        <f>H229+M229</f>
        <v>41495</v>
      </c>
      <c r="O229" s="89"/>
      <c r="P229" s="149">
        <v>1500</v>
      </c>
      <c r="Q229" s="89"/>
      <c r="R229" s="89"/>
      <c r="S229" s="10">
        <f t="shared" si="21"/>
        <v>42995</v>
      </c>
      <c r="T229" s="38"/>
    </row>
    <row r="230" spans="1:20" ht="21.75" customHeight="1" x14ac:dyDescent="0.35">
      <c r="A230" s="5">
        <v>196</v>
      </c>
      <c r="B230" s="5">
        <v>116</v>
      </c>
      <c r="C230" s="6" t="s">
        <v>350</v>
      </c>
      <c r="D230" s="31" t="s">
        <v>349</v>
      </c>
      <c r="E230" s="7" t="s">
        <v>348</v>
      </c>
      <c r="F230" s="7" t="s">
        <v>20</v>
      </c>
      <c r="G230" s="7" t="s">
        <v>21</v>
      </c>
      <c r="H230" s="135">
        <v>39870</v>
      </c>
      <c r="I230" s="32" t="s">
        <v>637</v>
      </c>
      <c r="J230" s="32">
        <v>40880</v>
      </c>
      <c r="K230" s="37">
        <v>6</v>
      </c>
      <c r="L230" s="81">
        <f t="shared" ref="L230:L234" si="28">J230*K230%</f>
        <v>2452.7999999999997</v>
      </c>
      <c r="M230" s="194">
        <f t="shared" si="26"/>
        <v>2460</v>
      </c>
      <c r="N230" s="133">
        <f>H230+M230</f>
        <v>42330</v>
      </c>
      <c r="O230" s="82"/>
      <c r="P230" s="190"/>
      <c r="Q230" s="82"/>
      <c r="R230" s="82"/>
      <c r="S230" s="10">
        <f t="shared" si="21"/>
        <v>42330</v>
      </c>
      <c r="T230" s="133"/>
    </row>
    <row r="231" spans="1:20" s="2" customFormat="1" ht="22.5" customHeight="1" x14ac:dyDescent="0.35">
      <c r="A231" s="5">
        <v>197</v>
      </c>
      <c r="B231" s="5">
        <v>117</v>
      </c>
      <c r="C231" s="33" t="s">
        <v>352</v>
      </c>
      <c r="D231" s="34" t="s">
        <v>349</v>
      </c>
      <c r="E231" s="35" t="s">
        <v>351</v>
      </c>
      <c r="F231" s="35" t="s">
        <v>20</v>
      </c>
      <c r="G231" s="35" t="s">
        <v>21</v>
      </c>
      <c r="H231" s="136">
        <v>43360</v>
      </c>
      <c r="I231" s="36" t="s">
        <v>637</v>
      </c>
      <c r="J231" s="36">
        <v>40880</v>
      </c>
      <c r="K231" s="37">
        <v>6</v>
      </c>
      <c r="L231" s="88">
        <f t="shared" si="28"/>
        <v>2452.7999999999997</v>
      </c>
      <c r="M231" s="196">
        <f t="shared" si="26"/>
        <v>2460</v>
      </c>
      <c r="N231" s="38">
        <f>H231+M231</f>
        <v>45820</v>
      </c>
      <c r="O231" s="89"/>
      <c r="P231" s="149"/>
      <c r="Q231" s="89"/>
      <c r="R231" s="89"/>
      <c r="S231" s="10">
        <f t="shared" si="21"/>
        <v>45820</v>
      </c>
      <c r="T231" s="38"/>
    </row>
    <row r="232" spans="1:20" ht="21.75" customHeight="1" x14ac:dyDescent="0.35">
      <c r="A232" s="5">
        <v>198</v>
      </c>
      <c r="B232" s="43">
        <v>118</v>
      </c>
      <c r="C232" s="39" t="s">
        <v>354</v>
      </c>
      <c r="D232" s="34" t="s">
        <v>349</v>
      </c>
      <c r="E232" s="35" t="s">
        <v>353</v>
      </c>
      <c r="F232" s="35" t="s">
        <v>20</v>
      </c>
      <c r="G232" s="35" t="s">
        <v>23</v>
      </c>
      <c r="H232" s="136">
        <v>22040</v>
      </c>
      <c r="I232" s="36" t="s">
        <v>638</v>
      </c>
      <c r="J232" s="36">
        <v>21160</v>
      </c>
      <c r="K232" s="37">
        <v>6</v>
      </c>
      <c r="L232" s="88">
        <f t="shared" si="28"/>
        <v>1269.5999999999999</v>
      </c>
      <c r="M232" s="196">
        <f t="shared" si="26"/>
        <v>1270</v>
      </c>
      <c r="N232" s="38">
        <f>H232+M232</f>
        <v>23310</v>
      </c>
      <c r="O232" s="89"/>
      <c r="P232" s="149"/>
      <c r="Q232" s="89"/>
      <c r="R232" s="89"/>
      <c r="S232" s="10">
        <f t="shared" si="21"/>
        <v>23310</v>
      </c>
      <c r="T232" s="38"/>
    </row>
    <row r="233" spans="1:20" s="2" customFormat="1" ht="22.5" customHeight="1" x14ac:dyDescent="0.35">
      <c r="A233" s="5">
        <v>199</v>
      </c>
      <c r="B233" s="43"/>
      <c r="C233" s="105"/>
      <c r="D233" s="34" t="s">
        <v>19</v>
      </c>
      <c r="E233" s="35" t="s">
        <v>355</v>
      </c>
      <c r="F233" s="35" t="s">
        <v>20</v>
      </c>
      <c r="G233" s="35" t="s">
        <v>580</v>
      </c>
      <c r="H233" s="132">
        <v>29610</v>
      </c>
      <c r="I233" s="79" t="s">
        <v>637</v>
      </c>
      <c r="J233" s="79">
        <v>27070</v>
      </c>
      <c r="K233" s="37"/>
      <c r="L233" s="84"/>
      <c r="M233" s="195"/>
      <c r="N233" s="140">
        <f>H233+M233</f>
        <v>29610</v>
      </c>
      <c r="O233" s="85"/>
      <c r="P233" s="202"/>
      <c r="Q233" s="85"/>
      <c r="R233" s="85"/>
      <c r="S233" s="10">
        <f t="shared" si="21"/>
        <v>29610</v>
      </c>
      <c r="T233" s="140"/>
    </row>
    <row r="234" spans="1:20" ht="21.75" customHeight="1" x14ac:dyDescent="0.35">
      <c r="A234" s="5">
        <v>200</v>
      </c>
      <c r="B234" s="43">
        <v>119</v>
      </c>
      <c r="C234" s="44" t="s">
        <v>560</v>
      </c>
      <c r="D234" s="40" t="s">
        <v>19</v>
      </c>
      <c r="E234" s="41" t="s">
        <v>356</v>
      </c>
      <c r="F234" s="41" t="s">
        <v>20</v>
      </c>
      <c r="G234" s="41" t="s">
        <v>23</v>
      </c>
      <c r="H234" s="137">
        <v>40710</v>
      </c>
      <c r="I234" s="42" t="s">
        <v>637</v>
      </c>
      <c r="J234" s="42">
        <v>27070</v>
      </c>
      <c r="K234" s="37">
        <v>6</v>
      </c>
      <c r="L234" s="84">
        <f t="shared" si="28"/>
        <v>1624.2</v>
      </c>
      <c r="M234" s="195">
        <f t="shared" si="26"/>
        <v>1630</v>
      </c>
      <c r="N234" s="140">
        <f>H234+M234</f>
        <v>42340</v>
      </c>
      <c r="O234" s="85"/>
      <c r="P234" s="202"/>
      <c r="Q234" s="85"/>
      <c r="R234" s="85"/>
      <c r="S234" s="10">
        <f t="shared" si="21"/>
        <v>42340</v>
      </c>
      <c r="T234" s="140"/>
    </row>
    <row r="235" spans="1:20" ht="21.75" customHeight="1" x14ac:dyDescent="0.35">
      <c r="A235" s="5">
        <v>201</v>
      </c>
      <c r="B235" s="5"/>
      <c r="C235" s="105"/>
      <c r="D235" s="34" t="s">
        <v>28</v>
      </c>
      <c r="E235" s="35" t="s">
        <v>357</v>
      </c>
      <c r="F235" s="35" t="s">
        <v>44</v>
      </c>
      <c r="G235" s="35" t="s">
        <v>652</v>
      </c>
      <c r="H235" s="132">
        <v>24825</v>
      </c>
      <c r="I235" s="42" t="s">
        <v>637</v>
      </c>
      <c r="J235" s="79">
        <v>21650</v>
      </c>
      <c r="K235" s="37"/>
      <c r="L235" s="84"/>
      <c r="M235" s="195"/>
      <c r="N235" s="140">
        <f>H235+M235</f>
        <v>24825</v>
      </c>
      <c r="O235" s="85">
        <v>570</v>
      </c>
      <c r="P235" s="202"/>
      <c r="Q235" s="85"/>
      <c r="R235" s="85"/>
      <c r="S235" s="10">
        <f t="shared" si="21"/>
        <v>25395</v>
      </c>
      <c r="T235" s="140"/>
    </row>
    <row r="236" spans="1:20" ht="21.75" customHeight="1" x14ac:dyDescent="0.35">
      <c r="A236" s="24"/>
      <c r="B236" s="178"/>
      <c r="C236" s="25" t="s">
        <v>617</v>
      </c>
      <c r="D236" s="26"/>
      <c r="E236" s="27"/>
      <c r="F236" s="27"/>
      <c r="G236" s="27"/>
      <c r="H236" s="28"/>
      <c r="I236" s="29"/>
      <c r="J236" s="29"/>
      <c r="K236" s="30"/>
      <c r="L236" s="86"/>
      <c r="M236" s="87"/>
      <c r="N236" s="28"/>
      <c r="O236" s="28"/>
      <c r="P236" s="87"/>
      <c r="Q236" s="87"/>
      <c r="R236" s="87"/>
      <c r="S236" s="87"/>
      <c r="T236" s="149"/>
    </row>
    <row r="237" spans="1:20" ht="21.75" customHeight="1" x14ac:dyDescent="0.35">
      <c r="A237" s="43">
        <v>202</v>
      </c>
      <c r="B237" s="43"/>
      <c r="C237" s="105"/>
      <c r="D237" s="34" t="s">
        <v>567</v>
      </c>
      <c r="E237" s="35" t="s">
        <v>358</v>
      </c>
      <c r="F237" s="35" t="s">
        <v>16</v>
      </c>
      <c r="G237" s="35" t="s">
        <v>17</v>
      </c>
      <c r="H237" s="132">
        <v>41495</v>
      </c>
      <c r="I237" s="79" t="s">
        <v>637</v>
      </c>
      <c r="J237" s="79">
        <v>41490</v>
      </c>
      <c r="K237" s="37"/>
      <c r="L237" s="88"/>
      <c r="M237" s="196"/>
      <c r="N237" s="38">
        <f>H237+M237</f>
        <v>41495</v>
      </c>
      <c r="O237" s="89"/>
      <c r="P237" s="149">
        <v>1500</v>
      </c>
      <c r="Q237" s="89"/>
      <c r="R237" s="89"/>
      <c r="S237" s="10">
        <f t="shared" si="21"/>
        <v>42995</v>
      </c>
      <c r="T237" s="38"/>
    </row>
    <row r="238" spans="1:20" ht="21.75" customHeight="1" x14ac:dyDescent="0.35">
      <c r="A238" s="5">
        <v>203</v>
      </c>
      <c r="B238" s="5">
        <v>120</v>
      </c>
      <c r="C238" s="6" t="s">
        <v>360</v>
      </c>
      <c r="D238" s="31" t="s">
        <v>301</v>
      </c>
      <c r="E238" s="7" t="s">
        <v>359</v>
      </c>
      <c r="F238" s="7" t="s">
        <v>20</v>
      </c>
      <c r="G238" s="7" t="s">
        <v>21</v>
      </c>
      <c r="H238" s="135">
        <v>33540</v>
      </c>
      <c r="I238" s="32" t="s">
        <v>638</v>
      </c>
      <c r="J238" s="32">
        <v>27620</v>
      </c>
      <c r="K238" s="37">
        <v>6</v>
      </c>
      <c r="L238" s="81">
        <f t="shared" ref="L238:L246" si="29">J238*K238%</f>
        <v>1657.2</v>
      </c>
      <c r="M238" s="194">
        <f t="shared" si="26"/>
        <v>1660</v>
      </c>
      <c r="N238" s="133">
        <f>H238+M238</f>
        <v>35200</v>
      </c>
      <c r="O238" s="82"/>
      <c r="P238" s="190"/>
      <c r="Q238" s="82"/>
      <c r="R238" s="82"/>
      <c r="S238" s="10">
        <f t="shared" si="21"/>
        <v>35200</v>
      </c>
      <c r="T238" s="133"/>
    </row>
    <row r="239" spans="1:20" ht="21.75" customHeight="1" x14ac:dyDescent="0.35">
      <c r="A239" s="43">
        <v>204</v>
      </c>
      <c r="B239" s="43">
        <v>121</v>
      </c>
      <c r="C239" s="33" t="s">
        <v>362</v>
      </c>
      <c r="D239" s="34" t="s">
        <v>301</v>
      </c>
      <c r="E239" s="35" t="s">
        <v>361</v>
      </c>
      <c r="F239" s="35" t="s">
        <v>20</v>
      </c>
      <c r="G239" s="35" t="s">
        <v>21</v>
      </c>
      <c r="H239" s="136">
        <v>45350</v>
      </c>
      <c r="I239" s="36" t="s">
        <v>637</v>
      </c>
      <c r="J239" s="36">
        <v>40880</v>
      </c>
      <c r="K239" s="37">
        <v>6</v>
      </c>
      <c r="L239" s="88">
        <f t="shared" si="29"/>
        <v>2452.7999999999997</v>
      </c>
      <c r="M239" s="196">
        <f t="shared" si="26"/>
        <v>2460</v>
      </c>
      <c r="N239" s="38">
        <f>H239+M239</f>
        <v>47810</v>
      </c>
      <c r="O239" s="89"/>
      <c r="P239" s="149"/>
      <c r="Q239" s="89"/>
      <c r="R239" s="89"/>
      <c r="S239" s="10">
        <f t="shared" si="21"/>
        <v>47810</v>
      </c>
      <c r="T239" s="38"/>
    </row>
    <row r="240" spans="1:20" ht="21.75" customHeight="1" x14ac:dyDescent="0.35">
      <c r="A240" s="5">
        <v>205</v>
      </c>
      <c r="B240" s="5">
        <v>122</v>
      </c>
      <c r="C240" s="33" t="s">
        <v>364</v>
      </c>
      <c r="D240" s="34" t="s">
        <v>349</v>
      </c>
      <c r="E240" s="35" t="s">
        <v>363</v>
      </c>
      <c r="F240" s="35" t="s">
        <v>20</v>
      </c>
      <c r="G240" s="35" t="s">
        <v>23</v>
      </c>
      <c r="H240" s="136">
        <v>25360</v>
      </c>
      <c r="I240" s="36" t="s">
        <v>638</v>
      </c>
      <c r="J240" s="36">
        <v>21160</v>
      </c>
      <c r="K240" s="37">
        <v>6</v>
      </c>
      <c r="L240" s="88">
        <f t="shared" si="29"/>
        <v>1269.5999999999999</v>
      </c>
      <c r="M240" s="196">
        <f t="shared" si="26"/>
        <v>1270</v>
      </c>
      <c r="N240" s="38">
        <f>H240+M240</f>
        <v>26630</v>
      </c>
      <c r="O240" s="89"/>
      <c r="P240" s="149"/>
      <c r="Q240" s="89"/>
      <c r="R240" s="89"/>
      <c r="S240" s="10">
        <f t="shared" si="21"/>
        <v>26630</v>
      </c>
      <c r="T240" s="38"/>
    </row>
    <row r="241" spans="1:20" ht="21.75" customHeight="1" x14ac:dyDescent="0.35">
      <c r="A241" s="43">
        <v>206</v>
      </c>
      <c r="B241" s="43">
        <v>123</v>
      </c>
      <c r="C241" s="33" t="s">
        <v>366</v>
      </c>
      <c r="D241" s="34" t="s">
        <v>349</v>
      </c>
      <c r="E241" s="35" t="s">
        <v>365</v>
      </c>
      <c r="F241" s="35" t="s">
        <v>20</v>
      </c>
      <c r="G241" s="35" t="s">
        <v>21</v>
      </c>
      <c r="H241" s="136">
        <v>28120</v>
      </c>
      <c r="I241" s="36" t="s">
        <v>638</v>
      </c>
      <c r="J241" s="36">
        <v>27620</v>
      </c>
      <c r="K241" s="37">
        <v>6</v>
      </c>
      <c r="L241" s="88">
        <f t="shared" si="29"/>
        <v>1657.2</v>
      </c>
      <c r="M241" s="196">
        <f t="shared" si="26"/>
        <v>1660</v>
      </c>
      <c r="N241" s="38">
        <f>H241+M241</f>
        <v>29780</v>
      </c>
      <c r="O241" s="89"/>
      <c r="P241" s="149"/>
      <c r="Q241" s="89"/>
      <c r="R241" s="89"/>
      <c r="S241" s="10">
        <f t="shared" si="21"/>
        <v>29780</v>
      </c>
      <c r="T241" s="38"/>
    </row>
    <row r="242" spans="1:20" ht="21.75" customHeight="1" x14ac:dyDescent="0.35">
      <c r="A242" s="5">
        <v>207</v>
      </c>
      <c r="B242" s="5">
        <v>124</v>
      </c>
      <c r="C242" s="33" t="s">
        <v>558</v>
      </c>
      <c r="D242" s="34" t="s">
        <v>368</v>
      </c>
      <c r="E242" s="35" t="s">
        <v>367</v>
      </c>
      <c r="F242" s="35" t="s">
        <v>20</v>
      </c>
      <c r="G242" s="35" t="s">
        <v>21</v>
      </c>
      <c r="H242" s="136">
        <v>30770</v>
      </c>
      <c r="I242" s="36" t="s">
        <v>638</v>
      </c>
      <c r="J242" s="36">
        <v>27620</v>
      </c>
      <c r="K242" s="37">
        <v>6</v>
      </c>
      <c r="L242" s="88">
        <f t="shared" si="29"/>
        <v>1657.2</v>
      </c>
      <c r="M242" s="196">
        <f t="shared" si="26"/>
        <v>1660</v>
      </c>
      <c r="N242" s="38">
        <f>H242+M242</f>
        <v>32430</v>
      </c>
      <c r="O242" s="89"/>
      <c r="P242" s="149"/>
      <c r="Q242" s="89"/>
      <c r="R242" s="89"/>
      <c r="S242" s="10">
        <f t="shared" si="21"/>
        <v>32430</v>
      </c>
      <c r="T242" s="38"/>
    </row>
    <row r="243" spans="1:20" s="2" customFormat="1" ht="22.5" customHeight="1" x14ac:dyDescent="0.35">
      <c r="A243" s="43">
        <v>208</v>
      </c>
      <c r="B243" s="43">
        <v>125</v>
      </c>
      <c r="C243" s="33" t="s">
        <v>370</v>
      </c>
      <c r="D243" s="34" t="s">
        <v>19</v>
      </c>
      <c r="E243" s="35" t="s">
        <v>369</v>
      </c>
      <c r="F243" s="35" t="s">
        <v>20</v>
      </c>
      <c r="G243" s="35" t="s">
        <v>21</v>
      </c>
      <c r="H243" s="136">
        <v>43360</v>
      </c>
      <c r="I243" s="36" t="s">
        <v>637</v>
      </c>
      <c r="J243" s="36">
        <v>40880</v>
      </c>
      <c r="K243" s="37">
        <v>6</v>
      </c>
      <c r="L243" s="88">
        <f t="shared" si="29"/>
        <v>2452.7999999999997</v>
      </c>
      <c r="M243" s="196">
        <f t="shared" si="26"/>
        <v>2460</v>
      </c>
      <c r="N243" s="38">
        <f>H243+M243</f>
        <v>45820</v>
      </c>
      <c r="O243" s="89"/>
      <c r="P243" s="149"/>
      <c r="Q243" s="89"/>
      <c r="R243" s="89"/>
      <c r="S243" s="10">
        <f t="shared" si="21"/>
        <v>45820</v>
      </c>
      <c r="T243" s="38"/>
    </row>
    <row r="244" spans="1:20" ht="21.75" customHeight="1" x14ac:dyDescent="0.35">
      <c r="A244" s="5">
        <v>209</v>
      </c>
      <c r="B244" s="5">
        <v>126</v>
      </c>
      <c r="C244" s="33" t="s">
        <v>590</v>
      </c>
      <c r="D244" s="34" t="s">
        <v>308</v>
      </c>
      <c r="E244" s="35" t="s">
        <v>371</v>
      </c>
      <c r="F244" s="35" t="s">
        <v>20</v>
      </c>
      <c r="G244" s="35" t="s">
        <v>23</v>
      </c>
      <c r="H244" s="136">
        <v>24610</v>
      </c>
      <c r="I244" s="36" t="s">
        <v>638</v>
      </c>
      <c r="J244" s="36">
        <v>21160</v>
      </c>
      <c r="K244" s="37">
        <v>6</v>
      </c>
      <c r="L244" s="88">
        <f t="shared" si="29"/>
        <v>1269.5999999999999</v>
      </c>
      <c r="M244" s="196">
        <f t="shared" si="26"/>
        <v>1270</v>
      </c>
      <c r="N244" s="38">
        <f>H244+M244</f>
        <v>25880</v>
      </c>
      <c r="O244" s="89"/>
      <c r="P244" s="149"/>
      <c r="Q244" s="89"/>
      <c r="R244" s="89"/>
      <c r="S244" s="10">
        <f t="shared" si="21"/>
        <v>25880</v>
      </c>
      <c r="T244" s="38"/>
    </row>
    <row r="245" spans="1:20" s="2" customFormat="1" ht="22.5" customHeight="1" x14ac:dyDescent="0.35">
      <c r="A245" s="43">
        <v>210</v>
      </c>
      <c r="B245" s="43">
        <v>127</v>
      </c>
      <c r="C245" s="33" t="s">
        <v>565</v>
      </c>
      <c r="D245" s="34" t="s">
        <v>308</v>
      </c>
      <c r="E245" s="35" t="s">
        <v>372</v>
      </c>
      <c r="F245" s="35" t="s">
        <v>20</v>
      </c>
      <c r="G245" s="35" t="s">
        <v>23</v>
      </c>
      <c r="H245" s="136">
        <v>20430</v>
      </c>
      <c r="I245" s="36" t="s">
        <v>638</v>
      </c>
      <c r="J245" s="36">
        <v>21160</v>
      </c>
      <c r="K245" s="37">
        <v>6</v>
      </c>
      <c r="L245" s="88">
        <f t="shared" si="29"/>
        <v>1269.5999999999999</v>
      </c>
      <c r="M245" s="196">
        <f t="shared" si="26"/>
        <v>1270</v>
      </c>
      <c r="N245" s="38">
        <f>H245+M245</f>
        <v>21700</v>
      </c>
      <c r="O245" s="89"/>
      <c r="P245" s="149"/>
      <c r="Q245" s="89"/>
      <c r="R245" s="89"/>
      <c r="S245" s="10">
        <f t="shared" si="21"/>
        <v>21700</v>
      </c>
      <c r="T245" s="38"/>
    </row>
    <row r="246" spans="1:20" ht="21.75" customHeight="1" x14ac:dyDescent="0.35">
      <c r="A246" s="5">
        <v>211</v>
      </c>
      <c r="B246" s="5">
        <v>128</v>
      </c>
      <c r="C246" s="44" t="s">
        <v>374</v>
      </c>
      <c r="D246" s="40" t="s">
        <v>28</v>
      </c>
      <c r="E246" s="41" t="s">
        <v>373</v>
      </c>
      <c r="F246" s="41" t="s">
        <v>44</v>
      </c>
      <c r="G246" s="41" t="s">
        <v>45</v>
      </c>
      <c r="H246" s="137">
        <v>33810</v>
      </c>
      <c r="I246" s="42" t="s">
        <v>637</v>
      </c>
      <c r="J246" s="42">
        <v>34050</v>
      </c>
      <c r="K246" s="37">
        <v>6</v>
      </c>
      <c r="L246" s="84">
        <f t="shared" si="29"/>
        <v>2043</v>
      </c>
      <c r="M246" s="195">
        <f t="shared" si="26"/>
        <v>2050</v>
      </c>
      <c r="N246" s="140">
        <f>H246+M246</f>
        <v>35860</v>
      </c>
      <c r="O246" s="85"/>
      <c r="P246" s="202"/>
      <c r="Q246" s="85"/>
      <c r="R246" s="85"/>
      <c r="S246" s="10">
        <f t="shared" si="21"/>
        <v>35860</v>
      </c>
      <c r="T246" s="140"/>
    </row>
    <row r="247" spans="1:20" s="2" customFormat="1" ht="22.5" customHeight="1" x14ac:dyDescent="0.35">
      <c r="A247" s="43">
        <v>212</v>
      </c>
      <c r="B247" s="43"/>
      <c r="C247" s="105"/>
      <c r="D247" s="34" t="s">
        <v>28</v>
      </c>
      <c r="E247" s="35" t="s">
        <v>375</v>
      </c>
      <c r="F247" s="41" t="s">
        <v>44</v>
      </c>
      <c r="G247" s="35" t="s">
        <v>652</v>
      </c>
      <c r="H247" s="132">
        <v>24825</v>
      </c>
      <c r="I247" s="42" t="s">
        <v>637</v>
      </c>
      <c r="J247" s="79">
        <v>21650</v>
      </c>
      <c r="K247" s="37"/>
      <c r="L247" s="84"/>
      <c r="M247" s="195"/>
      <c r="N247" s="140">
        <f>H247+M247</f>
        <v>24825</v>
      </c>
      <c r="O247" s="85">
        <v>570</v>
      </c>
      <c r="P247" s="202"/>
      <c r="Q247" s="85"/>
      <c r="R247" s="85"/>
      <c r="S247" s="10">
        <f t="shared" si="21"/>
        <v>25395</v>
      </c>
      <c r="T247" s="140"/>
    </row>
    <row r="248" spans="1:20" ht="21.75" customHeight="1" x14ac:dyDescent="0.35">
      <c r="A248" s="24"/>
      <c r="B248" s="178"/>
      <c r="C248" s="25" t="s">
        <v>618</v>
      </c>
      <c r="D248" s="26"/>
      <c r="E248" s="27"/>
      <c r="F248" s="27"/>
      <c r="G248" s="27"/>
      <c r="H248" s="28"/>
      <c r="I248" s="29"/>
      <c r="J248" s="29"/>
      <c r="K248" s="30"/>
      <c r="L248" s="86"/>
      <c r="M248" s="87"/>
      <c r="N248" s="28"/>
      <c r="O248" s="28"/>
      <c r="P248" s="28"/>
      <c r="Q248" s="87"/>
      <c r="R248" s="87"/>
      <c r="S248" s="87"/>
      <c r="T248" s="149"/>
    </row>
    <row r="249" spans="1:20" ht="21.75" customHeight="1" x14ac:dyDescent="0.35">
      <c r="A249" s="43">
        <v>213</v>
      </c>
      <c r="B249" s="43"/>
      <c r="C249" s="105"/>
      <c r="D249" s="34" t="s">
        <v>568</v>
      </c>
      <c r="E249" s="35" t="s">
        <v>376</v>
      </c>
      <c r="F249" s="35" t="s">
        <v>16</v>
      </c>
      <c r="G249" s="35" t="s">
        <v>17</v>
      </c>
      <c r="H249" s="132">
        <v>41495</v>
      </c>
      <c r="I249" s="79" t="s">
        <v>637</v>
      </c>
      <c r="J249" s="79">
        <v>41490</v>
      </c>
      <c r="K249" s="37"/>
      <c r="L249" s="88"/>
      <c r="M249" s="196"/>
      <c r="N249" s="38">
        <f>H249+M249</f>
        <v>41495</v>
      </c>
      <c r="O249" s="89"/>
      <c r="P249" s="149">
        <v>1500</v>
      </c>
      <c r="Q249" s="89"/>
      <c r="R249" s="89"/>
      <c r="S249" s="10">
        <f t="shared" ref="S249:S318" si="30">N249+O249+P249+Q249+R249</f>
        <v>42995</v>
      </c>
      <c r="T249" s="38"/>
    </row>
    <row r="250" spans="1:20" ht="21.75" customHeight="1" x14ac:dyDescent="0.35">
      <c r="A250" s="46">
        <v>214</v>
      </c>
      <c r="B250" s="46">
        <v>129</v>
      </c>
      <c r="C250" s="47" t="s">
        <v>379</v>
      </c>
      <c r="D250" s="20" t="s">
        <v>378</v>
      </c>
      <c r="E250" s="21" t="s">
        <v>377</v>
      </c>
      <c r="F250" s="21" t="s">
        <v>20</v>
      </c>
      <c r="G250" s="21" t="s">
        <v>23</v>
      </c>
      <c r="H250" s="138">
        <v>37940</v>
      </c>
      <c r="I250" s="48" t="s">
        <v>637</v>
      </c>
      <c r="J250" s="48">
        <v>27070</v>
      </c>
      <c r="K250" s="49">
        <v>6</v>
      </c>
      <c r="L250" s="92">
        <f>J250*K250%</f>
        <v>1624.2</v>
      </c>
      <c r="M250" s="198">
        <f t="shared" si="26"/>
        <v>1630</v>
      </c>
      <c r="N250" s="139">
        <f>H250+M250</f>
        <v>39570</v>
      </c>
      <c r="O250" s="93"/>
      <c r="P250" s="204"/>
      <c r="Q250" s="93"/>
      <c r="R250" s="93"/>
      <c r="S250" s="10">
        <f t="shared" si="30"/>
        <v>39570</v>
      </c>
      <c r="T250" s="139"/>
    </row>
    <row r="251" spans="1:20" ht="21.75" customHeight="1" x14ac:dyDescent="0.35">
      <c r="A251" s="43">
        <v>215</v>
      </c>
      <c r="B251" s="43"/>
      <c r="C251" s="116"/>
      <c r="D251" s="34" t="s">
        <v>28</v>
      </c>
      <c r="E251" s="35" t="s">
        <v>380</v>
      </c>
      <c r="F251" s="35" t="s">
        <v>44</v>
      </c>
      <c r="G251" s="35" t="s">
        <v>652</v>
      </c>
      <c r="H251" s="132">
        <v>24825</v>
      </c>
      <c r="I251" s="42" t="s">
        <v>637</v>
      </c>
      <c r="J251" s="79">
        <v>21650</v>
      </c>
      <c r="K251" s="23"/>
      <c r="L251" s="84"/>
      <c r="M251" s="195"/>
      <c r="N251" s="140">
        <f>H251+M251</f>
        <v>24825</v>
      </c>
      <c r="O251" s="85">
        <v>570</v>
      </c>
      <c r="P251" s="202"/>
      <c r="Q251" s="85"/>
      <c r="R251" s="85"/>
      <c r="S251" s="10">
        <f t="shared" si="30"/>
        <v>25395</v>
      </c>
      <c r="T251" s="140"/>
    </row>
    <row r="252" spans="1:20" s="2" customFormat="1" ht="22.5" customHeight="1" x14ac:dyDescent="0.35">
      <c r="A252" s="24"/>
      <c r="B252" s="178"/>
      <c r="C252" s="25" t="s">
        <v>619</v>
      </c>
      <c r="D252" s="26"/>
      <c r="E252" s="27"/>
      <c r="F252" s="27"/>
      <c r="G252" s="27"/>
      <c r="H252" s="28"/>
      <c r="I252" s="29"/>
      <c r="J252" s="29"/>
      <c r="K252" s="30"/>
      <c r="L252" s="86"/>
      <c r="M252" s="87"/>
      <c r="N252" s="28"/>
      <c r="O252" s="28"/>
      <c r="P252" s="28"/>
      <c r="Q252" s="87"/>
      <c r="R252" s="87"/>
      <c r="S252" s="87"/>
      <c r="T252" s="149"/>
    </row>
    <row r="253" spans="1:20" ht="21.75" customHeight="1" x14ac:dyDescent="0.35">
      <c r="A253" s="5">
        <v>216</v>
      </c>
      <c r="B253" s="5">
        <v>130</v>
      </c>
      <c r="C253" s="6" t="s">
        <v>690</v>
      </c>
      <c r="D253" s="6" t="s">
        <v>689</v>
      </c>
      <c r="E253" s="7" t="s">
        <v>682</v>
      </c>
      <c r="F253" s="210" t="s">
        <v>696</v>
      </c>
      <c r="G253" s="7" t="s">
        <v>628</v>
      </c>
      <c r="H253" s="133">
        <v>42520</v>
      </c>
      <c r="I253" s="32" t="s">
        <v>637</v>
      </c>
      <c r="J253" s="8">
        <v>49330</v>
      </c>
      <c r="K253" s="9">
        <v>6</v>
      </c>
      <c r="L253" s="81">
        <f t="shared" ref="L253:L258" si="31">J253*K253%</f>
        <v>2959.7999999999997</v>
      </c>
      <c r="M253" s="194">
        <f t="shared" ref="M253:M258" si="32">CEILING(L253,10)</f>
        <v>2960</v>
      </c>
      <c r="N253" s="133">
        <f>H253+M253</f>
        <v>45480</v>
      </c>
      <c r="O253" s="82"/>
      <c r="P253" s="190"/>
      <c r="Q253" s="82"/>
      <c r="R253" s="82"/>
      <c r="S253" s="10">
        <f t="shared" ref="S253:S259" si="33">N253+O253+P253+Q253+R253</f>
        <v>45480</v>
      </c>
      <c r="T253" s="133"/>
    </row>
    <row r="254" spans="1:20" ht="21.75" customHeight="1" x14ac:dyDescent="0.35">
      <c r="A254" s="5">
        <v>217</v>
      </c>
      <c r="B254" s="5">
        <v>131</v>
      </c>
      <c r="C254" s="6" t="s">
        <v>691</v>
      </c>
      <c r="D254" s="6" t="s">
        <v>689</v>
      </c>
      <c r="E254" s="7" t="s">
        <v>683</v>
      </c>
      <c r="F254" s="210" t="s">
        <v>696</v>
      </c>
      <c r="G254" s="7" t="s">
        <v>697</v>
      </c>
      <c r="H254" s="133">
        <v>56210</v>
      </c>
      <c r="I254" s="32" t="s">
        <v>637</v>
      </c>
      <c r="J254" s="8">
        <v>59630</v>
      </c>
      <c r="K254" s="9">
        <v>6</v>
      </c>
      <c r="L254" s="81">
        <f t="shared" si="31"/>
        <v>3577.7999999999997</v>
      </c>
      <c r="M254" s="194">
        <f t="shared" si="32"/>
        <v>3580</v>
      </c>
      <c r="N254" s="133">
        <f>H254+M254</f>
        <v>59790</v>
      </c>
      <c r="O254" s="82"/>
      <c r="P254" s="190"/>
      <c r="Q254" s="82"/>
      <c r="R254" s="82"/>
      <c r="S254" s="10">
        <f t="shared" si="33"/>
        <v>59790</v>
      </c>
      <c r="T254" s="133"/>
    </row>
    <row r="255" spans="1:20" ht="21.75" customHeight="1" x14ac:dyDescent="0.35">
      <c r="A255" s="5">
        <v>218</v>
      </c>
      <c r="B255" s="5">
        <v>132</v>
      </c>
      <c r="C255" s="6" t="s">
        <v>692</v>
      </c>
      <c r="D255" s="6" t="s">
        <v>689</v>
      </c>
      <c r="E255" s="7" t="s">
        <v>684</v>
      </c>
      <c r="F255" s="210" t="s">
        <v>696</v>
      </c>
      <c r="G255" s="7" t="s">
        <v>628</v>
      </c>
      <c r="H255" s="133">
        <v>48390</v>
      </c>
      <c r="I255" s="32" t="s">
        <v>637</v>
      </c>
      <c r="J255" s="8">
        <v>49330</v>
      </c>
      <c r="K255" s="9">
        <v>6</v>
      </c>
      <c r="L255" s="81">
        <f t="shared" si="31"/>
        <v>2959.7999999999997</v>
      </c>
      <c r="M255" s="194">
        <f t="shared" si="32"/>
        <v>2960</v>
      </c>
      <c r="N255" s="133">
        <f>H255+M255</f>
        <v>51350</v>
      </c>
      <c r="O255" s="82"/>
      <c r="P255" s="190"/>
      <c r="Q255" s="82"/>
      <c r="R255" s="82"/>
      <c r="S255" s="10">
        <f t="shared" si="33"/>
        <v>51350</v>
      </c>
      <c r="T255" s="133"/>
    </row>
    <row r="256" spans="1:20" ht="21.75" customHeight="1" x14ac:dyDescent="0.35">
      <c r="A256" s="5">
        <v>219</v>
      </c>
      <c r="B256" s="5">
        <v>133</v>
      </c>
      <c r="C256" s="6" t="s">
        <v>693</v>
      </c>
      <c r="D256" s="6" t="s">
        <v>689</v>
      </c>
      <c r="E256" s="7" t="s">
        <v>685</v>
      </c>
      <c r="F256" s="210" t="s">
        <v>696</v>
      </c>
      <c r="G256" s="7" t="s">
        <v>697</v>
      </c>
      <c r="H256" s="133">
        <v>56430</v>
      </c>
      <c r="I256" s="32" t="s">
        <v>637</v>
      </c>
      <c r="J256" s="8">
        <v>59630</v>
      </c>
      <c r="K256" s="9">
        <v>6</v>
      </c>
      <c r="L256" s="81">
        <f t="shared" si="31"/>
        <v>3577.7999999999997</v>
      </c>
      <c r="M256" s="194">
        <f t="shared" si="32"/>
        <v>3580</v>
      </c>
      <c r="N256" s="133">
        <f>H256+M256</f>
        <v>60010</v>
      </c>
      <c r="O256" s="82"/>
      <c r="P256" s="190"/>
      <c r="Q256" s="82"/>
      <c r="R256" s="82"/>
      <c r="S256" s="10">
        <f t="shared" si="33"/>
        <v>60010</v>
      </c>
      <c r="T256" s="133"/>
    </row>
    <row r="257" spans="1:20" ht="21.75" customHeight="1" x14ac:dyDescent="0.35">
      <c r="A257" s="5">
        <v>220</v>
      </c>
      <c r="B257" s="5">
        <v>134</v>
      </c>
      <c r="C257" s="6" t="s">
        <v>694</v>
      </c>
      <c r="D257" s="6" t="s">
        <v>689</v>
      </c>
      <c r="E257" s="7" t="s">
        <v>686</v>
      </c>
      <c r="F257" s="210" t="s">
        <v>696</v>
      </c>
      <c r="G257" s="7" t="s">
        <v>628</v>
      </c>
      <c r="H257" s="133">
        <v>43780</v>
      </c>
      <c r="I257" s="32" t="s">
        <v>637</v>
      </c>
      <c r="J257" s="8">
        <v>49330</v>
      </c>
      <c r="K257" s="9">
        <v>6</v>
      </c>
      <c r="L257" s="81">
        <f t="shared" si="31"/>
        <v>2959.7999999999997</v>
      </c>
      <c r="M257" s="194">
        <f t="shared" si="32"/>
        <v>2960</v>
      </c>
      <c r="N257" s="133">
        <f>H257+M257</f>
        <v>46740</v>
      </c>
      <c r="O257" s="82"/>
      <c r="P257" s="190"/>
      <c r="Q257" s="82"/>
      <c r="R257" s="82"/>
      <c r="S257" s="10">
        <f t="shared" si="33"/>
        <v>46740</v>
      </c>
      <c r="T257" s="133"/>
    </row>
    <row r="258" spans="1:20" ht="21.75" customHeight="1" x14ac:dyDescent="0.35">
      <c r="A258" s="5">
        <v>221</v>
      </c>
      <c r="B258" s="5">
        <v>135</v>
      </c>
      <c r="C258" s="6" t="s">
        <v>695</v>
      </c>
      <c r="D258" s="6" t="s">
        <v>689</v>
      </c>
      <c r="E258" s="7" t="s">
        <v>687</v>
      </c>
      <c r="F258" s="210" t="s">
        <v>696</v>
      </c>
      <c r="G258" s="7" t="s">
        <v>628</v>
      </c>
      <c r="H258" s="133">
        <v>42880</v>
      </c>
      <c r="I258" s="32" t="s">
        <v>637</v>
      </c>
      <c r="J258" s="32">
        <v>49330</v>
      </c>
      <c r="K258" s="9">
        <v>6</v>
      </c>
      <c r="L258" s="81">
        <f t="shared" si="31"/>
        <v>2959.7999999999997</v>
      </c>
      <c r="M258" s="194">
        <f t="shared" si="32"/>
        <v>2960</v>
      </c>
      <c r="N258" s="133">
        <f>H258+M258</f>
        <v>45840</v>
      </c>
      <c r="O258" s="82"/>
      <c r="P258" s="190"/>
      <c r="Q258" s="82"/>
      <c r="R258" s="82"/>
      <c r="S258" s="10">
        <f t="shared" si="33"/>
        <v>45840</v>
      </c>
      <c r="T258" s="133"/>
    </row>
    <row r="259" spans="1:20" ht="21.75" customHeight="1" x14ac:dyDescent="0.35">
      <c r="A259" s="5">
        <v>222</v>
      </c>
      <c r="B259" s="5"/>
      <c r="C259" s="113"/>
      <c r="D259" s="6" t="s">
        <v>689</v>
      </c>
      <c r="E259" s="7" t="s">
        <v>688</v>
      </c>
      <c r="F259" s="210" t="s">
        <v>696</v>
      </c>
      <c r="G259" s="210" t="s">
        <v>696</v>
      </c>
      <c r="H259" s="133">
        <v>18200</v>
      </c>
      <c r="I259" s="32" t="s">
        <v>638</v>
      </c>
      <c r="J259" s="32">
        <v>17480</v>
      </c>
      <c r="K259" s="9"/>
      <c r="L259" s="81"/>
      <c r="M259" s="194"/>
      <c r="N259" s="133">
        <f>H259+M259</f>
        <v>18200</v>
      </c>
      <c r="O259" s="82"/>
      <c r="P259" s="190"/>
      <c r="Q259" s="82"/>
      <c r="R259" s="82"/>
      <c r="S259" s="10">
        <f t="shared" si="33"/>
        <v>18200</v>
      </c>
      <c r="T259" s="133"/>
    </row>
    <row r="260" spans="1:20" ht="21.75" customHeight="1" x14ac:dyDescent="0.35">
      <c r="A260" s="5">
        <v>223</v>
      </c>
      <c r="B260" s="5">
        <v>136</v>
      </c>
      <c r="C260" s="6" t="s">
        <v>382</v>
      </c>
      <c r="D260" s="6" t="s">
        <v>19</v>
      </c>
      <c r="E260" s="7" t="s">
        <v>381</v>
      </c>
      <c r="F260" s="7" t="s">
        <v>20</v>
      </c>
      <c r="G260" s="7" t="s">
        <v>23</v>
      </c>
      <c r="H260" s="133">
        <v>39590</v>
      </c>
      <c r="I260" s="32" t="s">
        <v>637</v>
      </c>
      <c r="J260" s="32">
        <v>27070</v>
      </c>
      <c r="K260" s="9">
        <v>6</v>
      </c>
      <c r="L260" s="81">
        <f>J260*K260%</f>
        <v>1624.2</v>
      </c>
      <c r="M260" s="194">
        <f t="shared" si="26"/>
        <v>1630</v>
      </c>
      <c r="N260" s="133">
        <f>H260+M260</f>
        <v>41220</v>
      </c>
      <c r="O260" s="82"/>
      <c r="P260" s="190"/>
      <c r="Q260" s="82"/>
      <c r="R260" s="82"/>
      <c r="S260" s="10">
        <f t="shared" si="30"/>
        <v>41220</v>
      </c>
      <c r="T260" s="133"/>
    </row>
    <row r="261" spans="1:20" ht="21.75" customHeight="1" thickBot="1" x14ac:dyDescent="0.4">
      <c r="A261" s="102">
        <v>224</v>
      </c>
      <c r="B261" s="102">
        <v>137</v>
      </c>
      <c r="C261" s="90" t="s">
        <v>384</v>
      </c>
      <c r="D261" s="90" t="s">
        <v>28</v>
      </c>
      <c r="E261" s="91" t="s">
        <v>383</v>
      </c>
      <c r="F261" s="91" t="s">
        <v>44</v>
      </c>
      <c r="G261" s="91" t="s">
        <v>48</v>
      </c>
      <c r="H261" s="118">
        <v>29730</v>
      </c>
      <c r="I261" s="96" t="s">
        <v>637</v>
      </c>
      <c r="J261" s="96">
        <v>21650</v>
      </c>
      <c r="K261" s="119">
        <v>6</v>
      </c>
      <c r="L261" s="120">
        <f>J261*K261%</f>
        <v>1299</v>
      </c>
      <c r="M261" s="197">
        <f t="shared" si="26"/>
        <v>1300</v>
      </c>
      <c r="N261" s="118">
        <f>H261+M261</f>
        <v>31030</v>
      </c>
      <c r="O261" s="121"/>
      <c r="P261" s="203"/>
      <c r="Q261" s="121"/>
      <c r="R261" s="121"/>
      <c r="S261" s="103">
        <f t="shared" si="30"/>
        <v>31030</v>
      </c>
      <c r="T261" s="118"/>
    </row>
    <row r="262" spans="1:20" ht="21.75" customHeight="1" thickTop="1" x14ac:dyDescent="0.35">
      <c r="A262" s="63"/>
      <c r="B262" s="179"/>
      <c r="C262" s="64" t="s">
        <v>387</v>
      </c>
      <c r="D262" s="13"/>
      <c r="E262" s="14"/>
      <c r="F262" s="14"/>
      <c r="G262" s="14"/>
      <c r="H262" s="15"/>
      <c r="I262" s="16"/>
      <c r="J262" s="16"/>
      <c r="K262" s="17"/>
      <c r="L262" s="101"/>
      <c r="M262" s="15"/>
      <c r="N262" s="15"/>
      <c r="O262" s="15"/>
      <c r="P262" s="15"/>
      <c r="Q262" s="15"/>
      <c r="R262" s="15"/>
      <c r="S262" s="15"/>
      <c r="T262" s="135"/>
    </row>
    <row r="263" spans="1:20" ht="21.75" customHeight="1" x14ac:dyDescent="0.35">
      <c r="A263" s="43">
        <v>225</v>
      </c>
      <c r="B263" s="43"/>
      <c r="C263" s="105"/>
      <c r="D263" s="33" t="s">
        <v>386</v>
      </c>
      <c r="E263" s="35" t="s">
        <v>385</v>
      </c>
      <c r="F263" s="35" t="s">
        <v>16</v>
      </c>
      <c r="G263" s="35" t="s">
        <v>68</v>
      </c>
      <c r="H263" s="141">
        <v>50080</v>
      </c>
      <c r="I263" s="83" t="s">
        <v>637</v>
      </c>
      <c r="J263" s="83">
        <v>56120</v>
      </c>
      <c r="K263" s="37"/>
      <c r="L263" s="88"/>
      <c r="M263" s="196"/>
      <c r="N263" s="38">
        <f>H263+M263</f>
        <v>50080</v>
      </c>
      <c r="O263" s="89"/>
      <c r="P263" s="149">
        <v>5600</v>
      </c>
      <c r="Q263" s="89">
        <v>5600</v>
      </c>
      <c r="R263" s="89"/>
      <c r="S263" s="10">
        <f t="shared" si="30"/>
        <v>61280</v>
      </c>
      <c r="T263" s="38"/>
    </row>
    <row r="264" spans="1:20" ht="21.75" customHeight="1" x14ac:dyDescent="0.35">
      <c r="A264" s="24"/>
      <c r="B264" s="178"/>
      <c r="C264" s="25" t="s">
        <v>620</v>
      </c>
      <c r="D264" s="26"/>
      <c r="E264" s="27"/>
      <c r="F264" s="27"/>
      <c r="G264" s="27"/>
      <c r="H264" s="28"/>
      <c r="I264" s="29"/>
      <c r="J264" s="29"/>
      <c r="K264" s="30"/>
      <c r="L264" s="100"/>
      <c r="M264" s="28"/>
      <c r="N264" s="28"/>
      <c r="O264" s="28"/>
      <c r="P264" s="28"/>
      <c r="Q264" s="28"/>
      <c r="R264" s="28"/>
      <c r="S264" s="28"/>
      <c r="T264" s="136"/>
    </row>
    <row r="265" spans="1:20" ht="21.75" customHeight="1" x14ac:dyDescent="0.35">
      <c r="A265" s="5">
        <v>226</v>
      </c>
      <c r="B265" s="5">
        <v>138</v>
      </c>
      <c r="C265" s="6" t="s">
        <v>390</v>
      </c>
      <c r="D265" s="6" t="s">
        <v>389</v>
      </c>
      <c r="E265" s="7" t="s">
        <v>388</v>
      </c>
      <c r="F265" s="7" t="s">
        <v>16</v>
      </c>
      <c r="G265" s="7" t="s">
        <v>17</v>
      </c>
      <c r="H265" s="133">
        <v>58330</v>
      </c>
      <c r="I265" s="8" t="s">
        <v>637</v>
      </c>
      <c r="J265" s="8">
        <v>41490</v>
      </c>
      <c r="K265" s="9">
        <v>6</v>
      </c>
      <c r="L265" s="81">
        <f>J265*K265%</f>
        <v>2489.4</v>
      </c>
      <c r="M265" s="194">
        <f t="shared" si="26"/>
        <v>2490</v>
      </c>
      <c r="N265" s="133">
        <f>H265+M265</f>
        <v>60820</v>
      </c>
      <c r="O265" s="82"/>
      <c r="P265" s="190">
        <v>1500</v>
      </c>
      <c r="Q265" s="82"/>
      <c r="R265" s="82"/>
      <c r="S265" s="10">
        <f t="shared" si="30"/>
        <v>62320</v>
      </c>
      <c r="T265" s="133"/>
    </row>
    <row r="266" spans="1:20" ht="21.75" customHeight="1" x14ac:dyDescent="0.35">
      <c r="A266" s="43">
        <v>227</v>
      </c>
      <c r="B266" s="43">
        <v>139</v>
      </c>
      <c r="C266" s="33" t="s">
        <v>392</v>
      </c>
      <c r="D266" s="33" t="s">
        <v>19</v>
      </c>
      <c r="E266" s="35" t="s">
        <v>391</v>
      </c>
      <c r="F266" s="35" t="s">
        <v>20</v>
      </c>
      <c r="G266" s="35" t="s">
        <v>21</v>
      </c>
      <c r="H266" s="38">
        <v>36570</v>
      </c>
      <c r="I266" s="45" t="s">
        <v>637</v>
      </c>
      <c r="J266" s="45">
        <v>40880</v>
      </c>
      <c r="K266" s="9">
        <v>6</v>
      </c>
      <c r="L266" s="88">
        <f>J266*K266%</f>
        <v>2452.7999999999997</v>
      </c>
      <c r="M266" s="196">
        <f t="shared" si="26"/>
        <v>2460</v>
      </c>
      <c r="N266" s="38">
        <f>H266+M266</f>
        <v>39030</v>
      </c>
      <c r="O266" s="89"/>
      <c r="P266" s="149"/>
      <c r="Q266" s="89"/>
      <c r="R266" s="89"/>
      <c r="S266" s="10">
        <f t="shared" si="30"/>
        <v>39030</v>
      </c>
      <c r="T266" s="38"/>
    </row>
    <row r="267" spans="1:20" s="2" customFormat="1" ht="22.5" customHeight="1" x14ac:dyDescent="0.35">
      <c r="A267" s="5">
        <v>228</v>
      </c>
      <c r="B267" s="5">
        <v>140</v>
      </c>
      <c r="C267" s="33" t="s">
        <v>395</v>
      </c>
      <c r="D267" s="34" t="s">
        <v>394</v>
      </c>
      <c r="E267" s="35" t="s">
        <v>393</v>
      </c>
      <c r="F267" s="35" t="s">
        <v>20</v>
      </c>
      <c r="G267" s="35" t="s">
        <v>21</v>
      </c>
      <c r="H267" s="136">
        <v>42720</v>
      </c>
      <c r="I267" s="45" t="s">
        <v>637</v>
      </c>
      <c r="J267" s="45">
        <v>40880</v>
      </c>
      <c r="K267" s="9">
        <v>6</v>
      </c>
      <c r="L267" s="88">
        <f>J267*K267%</f>
        <v>2452.7999999999997</v>
      </c>
      <c r="M267" s="196">
        <f t="shared" si="26"/>
        <v>2460</v>
      </c>
      <c r="N267" s="38">
        <f>H267+M267</f>
        <v>45180</v>
      </c>
      <c r="O267" s="89"/>
      <c r="P267" s="149"/>
      <c r="Q267" s="89"/>
      <c r="R267" s="89"/>
      <c r="S267" s="10">
        <f t="shared" si="30"/>
        <v>45180</v>
      </c>
      <c r="T267" s="38"/>
    </row>
    <row r="268" spans="1:20" ht="21.75" customHeight="1" x14ac:dyDescent="0.35">
      <c r="A268" s="43">
        <v>229</v>
      </c>
      <c r="B268" s="43">
        <v>141</v>
      </c>
      <c r="C268" s="33" t="s">
        <v>398</v>
      </c>
      <c r="D268" s="34" t="s">
        <v>397</v>
      </c>
      <c r="E268" s="35" t="s">
        <v>396</v>
      </c>
      <c r="F268" s="35" t="s">
        <v>44</v>
      </c>
      <c r="G268" s="35" t="s">
        <v>45</v>
      </c>
      <c r="H268" s="136">
        <v>18640</v>
      </c>
      <c r="I268" s="36" t="s">
        <v>638</v>
      </c>
      <c r="J268" s="36">
        <v>22090</v>
      </c>
      <c r="K268" s="9">
        <v>6</v>
      </c>
      <c r="L268" s="88">
        <f>J268*K268%</f>
        <v>1325.3999999999999</v>
      </c>
      <c r="M268" s="196">
        <f t="shared" si="26"/>
        <v>1330</v>
      </c>
      <c r="N268" s="38">
        <f>H268+M268</f>
        <v>19970</v>
      </c>
      <c r="O268" s="89"/>
      <c r="P268" s="149"/>
      <c r="Q268" s="89"/>
      <c r="R268" s="89"/>
      <c r="S268" s="10">
        <f t="shared" si="30"/>
        <v>19970</v>
      </c>
      <c r="T268" s="38"/>
    </row>
    <row r="269" spans="1:20" ht="21.75" customHeight="1" x14ac:dyDescent="0.35">
      <c r="A269" s="5">
        <v>230</v>
      </c>
      <c r="B269" s="5">
        <v>142</v>
      </c>
      <c r="C269" s="44" t="s">
        <v>400</v>
      </c>
      <c r="D269" s="40" t="s">
        <v>28</v>
      </c>
      <c r="E269" s="41" t="s">
        <v>399</v>
      </c>
      <c r="F269" s="41" t="s">
        <v>44</v>
      </c>
      <c r="G269" s="41" t="s">
        <v>48</v>
      </c>
      <c r="H269" s="137">
        <v>16340</v>
      </c>
      <c r="I269" s="42" t="s">
        <v>638</v>
      </c>
      <c r="J269" s="42">
        <v>14890</v>
      </c>
      <c r="K269" s="9">
        <v>6</v>
      </c>
      <c r="L269" s="84">
        <f>J269*K269%</f>
        <v>893.4</v>
      </c>
      <c r="M269" s="195">
        <f t="shared" si="26"/>
        <v>900</v>
      </c>
      <c r="N269" s="140">
        <f>H269+M269</f>
        <v>17240</v>
      </c>
      <c r="O269" s="85"/>
      <c r="P269" s="202"/>
      <c r="Q269" s="85"/>
      <c r="R269" s="85"/>
      <c r="S269" s="10">
        <f t="shared" si="30"/>
        <v>17240</v>
      </c>
      <c r="T269" s="140"/>
    </row>
    <row r="270" spans="1:20" ht="21.75" customHeight="1" x14ac:dyDescent="0.35">
      <c r="A270" s="24"/>
      <c r="B270" s="178"/>
      <c r="C270" s="25" t="s">
        <v>621</v>
      </c>
      <c r="D270" s="26"/>
      <c r="E270" s="27"/>
      <c r="F270" s="27"/>
      <c r="G270" s="27"/>
      <c r="H270" s="28"/>
      <c r="I270" s="29"/>
      <c r="J270" s="29"/>
      <c r="K270" s="30"/>
      <c r="L270" s="86"/>
      <c r="M270" s="87"/>
      <c r="N270" s="28"/>
      <c r="O270" s="28"/>
      <c r="P270" s="28"/>
      <c r="Q270" s="87"/>
      <c r="R270" s="87"/>
      <c r="S270" s="87"/>
      <c r="T270" s="149"/>
    </row>
    <row r="271" spans="1:20" s="2" customFormat="1" ht="22.5" customHeight="1" x14ac:dyDescent="0.35">
      <c r="A271" s="99">
        <v>231</v>
      </c>
      <c r="B271" s="99"/>
      <c r="C271" s="105"/>
      <c r="D271" s="34" t="s">
        <v>402</v>
      </c>
      <c r="E271" s="35" t="s">
        <v>401</v>
      </c>
      <c r="F271" s="35" t="s">
        <v>16</v>
      </c>
      <c r="G271" s="35" t="s">
        <v>17</v>
      </c>
      <c r="H271" s="132">
        <v>41495</v>
      </c>
      <c r="I271" s="79" t="s">
        <v>637</v>
      </c>
      <c r="J271" s="79">
        <v>41490</v>
      </c>
      <c r="K271" s="37"/>
      <c r="L271" s="88"/>
      <c r="M271" s="196"/>
      <c r="N271" s="38">
        <f>H271+M271</f>
        <v>41495</v>
      </c>
      <c r="O271" s="89"/>
      <c r="P271" s="149">
        <v>1500</v>
      </c>
      <c r="Q271" s="89"/>
      <c r="R271" s="89"/>
      <c r="S271" s="10">
        <f t="shared" si="30"/>
        <v>42995</v>
      </c>
      <c r="T271" s="38"/>
    </row>
    <row r="272" spans="1:20" s="2" customFormat="1" ht="22.5" customHeight="1" x14ac:dyDescent="0.35">
      <c r="A272" s="5">
        <v>232</v>
      </c>
      <c r="B272" s="5">
        <v>143</v>
      </c>
      <c r="C272" s="6" t="s">
        <v>405</v>
      </c>
      <c r="D272" s="31" t="s">
        <v>404</v>
      </c>
      <c r="E272" s="7" t="s">
        <v>403</v>
      </c>
      <c r="F272" s="7" t="s">
        <v>20</v>
      </c>
      <c r="G272" s="7" t="s">
        <v>21</v>
      </c>
      <c r="H272" s="135">
        <v>43360</v>
      </c>
      <c r="I272" s="32" t="s">
        <v>637</v>
      </c>
      <c r="J272" s="32">
        <v>40880</v>
      </c>
      <c r="K272" s="37">
        <v>6</v>
      </c>
      <c r="L272" s="81">
        <f t="shared" ref="L272:L274" si="34">J272*K272%</f>
        <v>2452.7999999999997</v>
      </c>
      <c r="M272" s="194">
        <f t="shared" si="26"/>
        <v>2460</v>
      </c>
      <c r="N272" s="133">
        <f>H272+M272</f>
        <v>45820</v>
      </c>
      <c r="O272" s="82"/>
      <c r="P272" s="190"/>
      <c r="Q272" s="82"/>
      <c r="R272" s="82"/>
      <c r="S272" s="10">
        <f t="shared" si="30"/>
        <v>45820</v>
      </c>
      <c r="T272" s="133"/>
    </row>
    <row r="273" spans="1:21" s="2" customFormat="1" ht="22.5" customHeight="1" x14ac:dyDescent="0.35">
      <c r="A273" s="99">
        <v>233</v>
      </c>
      <c r="B273" s="99">
        <v>144</v>
      </c>
      <c r="C273" s="67" t="s">
        <v>407</v>
      </c>
      <c r="D273" s="34" t="s">
        <v>404</v>
      </c>
      <c r="E273" s="35" t="s">
        <v>406</v>
      </c>
      <c r="F273" s="35" t="s">
        <v>20</v>
      </c>
      <c r="G273" s="35" t="s">
        <v>23</v>
      </c>
      <c r="H273" s="136">
        <v>22040</v>
      </c>
      <c r="I273" s="36" t="s">
        <v>638</v>
      </c>
      <c r="J273" s="36">
        <v>21160</v>
      </c>
      <c r="K273" s="37">
        <v>6</v>
      </c>
      <c r="L273" s="88">
        <f t="shared" si="34"/>
        <v>1269.5999999999999</v>
      </c>
      <c r="M273" s="196">
        <f t="shared" si="26"/>
        <v>1270</v>
      </c>
      <c r="N273" s="38">
        <f>H273+M273</f>
        <v>23310</v>
      </c>
      <c r="O273" s="89"/>
      <c r="P273" s="149"/>
      <c r="Q273" s="89"/>
      <c r="R273" s="89"/>
      <c r="S273" s="10">
        <f t="shared" si="30"/>
        <v>23310</v>
      </c>
      <c r="T273" s="38"/>
    </row>
    <row r="274" spans="1:21" ht="21.75" customHeight="1" x14ac:dyDescent="0.35">
      <c r="A274" s="5">
        <v>234</v>
      </c>
      <c r="B274" s="46">
        <v>145</v>
      </c>
      <c r="C274" s="44" t="s">
        <v>409</v>
      </c>
      <c r="D274" s="40" t="s">
        <v>19</v>
      </c>
      <c r="E274" s="41" t="s">
        <v>408</v>
      </c>
      <c r="F274" s="41" t="s">
        <v>20</v>
      </c>
      <c r="G274" s="41" t="s">
        <v>21</v>
      </c>
      <c r="H274" s="137">
        <v>39870</v>
      </c>
      <c r="I274" s="42" t="s">
        <v>637</v>
      </c>
      <c r="J274" s="42">
        <v>40880</v>
      </c>
      <c r="K274" s="37">
        <v>6</v>
      </c>
      <c r="L274" s="84">
        <f t="shared" si="34"/>
        <v>2452.7999999999997</v>
      </c>
      <c r="M274" s="195">
        <f t="shared" si="26"/>
        <v>2460</v>
      </c>
      <c r="N274" s="140">
        <f>H274+M274</f>
        <v>42330</v>
      </c>
      <c r="O274" s="85"/>
      <c r="P274" s="202"/>
      <c r="Q274" s="85"/>
      <c r="R274" s="85"/>
      <c r="S274" s="10">
        <f t="shared" si="30"/>
        <v>42330</v>
      </c>
      <c r="T274" s="140"/>
    </row>
    <row r="275" spans="1:21" s="2" customFormat="1" ht="22.5" customHeight="1" x14ac:dyDescent="0.35">
      <c r="A275" s="99">
        <v>235</v>
      </c>
      <c r="B275" s="99"/>
      <c r="C275" s="105"/>
      <c r="D275" s="34" t="s">
        <v>411</v>
      </c>
      <c r="E275" s="35" t="s">
        <v>410</v>
      </c>
      <c r="F275" s="35" t="s">
        <v>20</v>
      </c>
      <c r="G275" s="35" t="s">
        <v>580</v>
      </c>
      <c r="H275" s="132">
        <v>29610</v>
      </c>
      <c r="I275" s="79" t="s">
        <v>637</v>
      </c>
      <c r="J275" s="79">
        <v>27070</v>
      </c>
      <c r="K275" s="37"/>
      <c r="L275" s="84"/>
      <c r="M275" s="195"/>
      <c r="N275" s="140">
        <f>H275+M275</f>
        <v>29610</v>
      </c>
      <c r="O275" s="85"/>
      <c r="P275" s="202"/>
      <c r="Q275" s="85"/>
      <c r="R275" s="85"/>
      <c r="S275" s="10">
        <f t="shared" si="30"/>
        <v>29610</v>
      </c>
      <c r="T275" s="140"/>
    </row>
    <row r="276" spans="1:21" ht="21.75" customHeight="1" x14ac:dyDescent="0.35">
      <c r="A276" s="5">
        <v>236</v>
      </c>
      <c r="B276" s="5"/>
      <c r="C276" s="105"/>
      <c r="D276" s="34" t="s">
        <v>397</v>
      </c>
      <c r="E276" s="35" t="s">
        <v>412</v>
      </c>
      <c r="F276" s="35" t="s">
        <v>44</v>
      </c>
      <c r="G276" s="35" t="s">
        <v>652</v>
      </c>
      <c r="H276" s="132">
        <v>24825</v>
      </c>
      <c r="I276" s="42" t="s">
        <v>637</v>
      </c>
      <c r="J276" s="79">
        <v>21650</v>
      </c>
      <c r="K276" s="37"/>
      <c r="L276" s="84"/>
      <c r="M276" s="195"/>
      <c r="N276" s="140">
        <f>H276+M276</f>
        <v>24825</v>
      </c>
      <c r="O276" s="85">
        <v>570</v>
      </c>
      <c r="P276" s="202"/>
      <c r="Q276" s="85"/>
      <c r="R276" s="85"/>
      <c r="S276" s="10">
        <f t="shared" si="30"/>
        <v>25395</v>
      </c>
      <c r="T276" s="140"/>
    </row>
    <row r="277" spans="1:21" ht="21.75" customHeight="1" x14ac:dyDescent="0.35">
      <c r="A277" s="99">
        <v>237</v>
      </c>
      <c r="B277" s="99"/>
      <c r="C277" s="105"/>
      <c r="D277" s="34" t="s">
        <v>28</v>
      </c>
      <c r="E277" s="35" t="s">
        <v>413</v>
      </c>
      <c r="F277" s="35" t="s">
        <v>44</v>
      </c>
      <c r="G277" s="35" t="s">
        <v>652</v>
      </c>
      <c r="H277" s="132">
        <v>24825</v>
      </c>
      <c r="I277" s="42" t="s">
        <v>637</v>
      </c>
      <c r="J277" s="79">
        <v>21650</v>
      </c>
      <c r="K277" s="37"/>
      <c r="L277" s="84"/>
      <c r="M277" s="195"/>
      <c r="N277" s="140">
        <f>H277+M277</f>
        <v>24825</v>
      </c>
      <c r="O277" s="85">
        <v>570</v>
      </c>
      <c r="P277" s="202"/>
      <c r="Q277" s="85"/>
      <c r="R277" s="85"/>
      <c r="S277" s="10">
        <f t="shared" si="30"/>
        <v>25395</v>
      </c>
      <c r="T277" s="140"/>
    </row>
    <row r="278" spans="1:21" ht="21.75" customHeight="1" x14ac:dyDescent="0.35">
      <c r="A278" s="24"/>
      <c r="B278" s="178"/>
      <c r="C278" s="25" t="s">
        <v>622</v>
      </c>
      <c r="D278" s="26"/>
      <c r="E278" s="27"/>
      <c r="F278" s="27"/>
      <c r="G278" s="27"/>
      <c r="H278" s="28"/>
      <c r="I278" s="29"/>
      <c r="J278" s="29"/>
      <c r="K278" s="30"/>
      <c r="L278" s="86"/>
      <c r="M278" s="87"/>
      <c r="N278" s="28"/>
      <c r="O278" s="28"/>
      <c r="P278" s="28"/>
      <c r="Q278" s="87"/>
      <c r="R278" s="87"/>
      <c r="S278" s="87"/>
      <c r="T278" s="149"/>
    </row>
    <row r="279" spans="1:21" ht="21.75" customHeight="1" x14ac:dyDescent="0.35">
      <c r="A279" s="43">
        <v>238</v>
      </c>
      <c r="B279" s="43"/>
      <c r="C279" s="105"/>
      <c r="D279" s="34" t="s">
        <v>415</v>
      </c>
      <c r="E279" s="35" t="s">
        <v>414</v>
      </c>
      <c r="F279" s="35" t="s">
        <v>16</v>
      </c>
      <c r="G279" s="35" t="s">
        <v>17</v>
      </c>
      <c r="H279" s="132">
        <v>41495</v>
      </c>
      <c r="I279" s="79" t="s">
        <v>637</v>
      </c>
      <c r="J279" s="79">
        <v>41490</v>
      </c>
      <c r="K279" s="37"/>
      <c r="L279" s="88"/>
      <c r="M279" s="196"/>
      <c r="N279" s="38">
        <f>H279+M279</f>
        <v>41495</v>
      </c>
      <c r="O279" s="89"/>
      <c r="P279" s="149">
        <v>1500</v>
      </c>
      <c r="Q279" s="89"/>
      <c r="R279" s="89"/>
      <c r="S279" s="10">
        <f t="shared" si="30"/>
        <v>42995</v>
      </c>
      <c r="T279" s="38"/>
    </row>
    <row r="280" spans="1:21" s="2" customFormat="1" ht="22.5" customHeight="1" x14ac:dyDescent="0.35">
      <c r="A280" s="5">
        <v>239</v>
      </c>
      <c r="B280" s="5">
        <v>146</v>
      </c>
      <c r="C280" s="6" t="s">
        <v>417</v>
      </c>
      <c r="D280" s="31" t="s">
        <v>394</v>
      </c>
      <c r="E280" s="7" t="s">
        <v>416</v>
      </c>
      <c r="F280" s="7" t="s">
        <v>20</v>
      </c>
      <c r="G280" s="7" t="s">
        <v>21</v>
      </c>
      <c r="H280" s="135">
        <v>46740</v>
      </c>
      <c r="I280" s="32" t="s">
        <v>637</v>
      </c>
      <c r="J280" s="32">
        <v>40880</v>
      </c>
      <c r="K280" s="9">
        <v>6</v>
      </c>
      <c r="L280" s="81">
        <f t="shared" ref="L280:L283" si="35">J280*K280%</f>
        <v>2452.7999999999997</v>
      </c>
      <c r="M280" s="194">
        <f t="shared" si="26"/>
        <v>2460</v>
      </c>
      <c r="N280" s="133">
        <f>H280+M280</f>
        <v>49200</v>
      </c>
      <c r="O280" s="82"/>
      <c r="P280" s="190"/>
      <c r="Q280" s="82"/>
      <c r="R280" s="82"/>
      <c r="S280" s="10">
        <f t="shared" si="30"/>
        <v>49200</v>
      </c>
      <c r="T280" s="133"/>
    </row>
    <row r="281" spans="1:21" ht="21.75" customHeight="1" x14ac:dyDescent="0.35">
      <c r="A281" s="43">
        <v>240</v>
      </c>
      <c r="B281" s="43">
        <v>147</v>
      </c>
      <c r="C281" s="33" t="s">
        <v>419</v>
      </c>
      <c r="D281" s="34" t="s">
        <v>394</v>
      </c>
      <c r="E281" s="35" t="s">
        <v>418</v>
      </c>
      <c r="F281" s="35" t="s">
        <v>20</v>
      </c>
      <c r="G281" s="35" t="s">
        <v>21</v>
      </c>
      <c r="H281" s="136">
        <v>46740</v>
      </c>
      <c r="I281" s="36" t="s">
        <v>637</v>
      </c>
      <c r="J281" s="36">
        <v>40880</v>
      </c>
      <c r="K281" s="9">
        <v>6</v>
      </c>
      <c r="L281" s="88">
        <f t="shared" si="35"/>
        <v>2452.7999999999997</v>
      </c>
      <c r="M281" s="196">
        <f t="shared" si="26"/>
        <v>2460</v>
      </c>
      <c r="N281" s="38">
        <f>H281+M281</f>
        <v>49200</v>
      </c>
      <c r="O281" s="89"/>
      <c r="P281" s="149"/>
      <c r="Q281" s="89"/>
      <c r="R281" s="89"/>
      <c r="S281" s="10">
        <f t="shared" si="30"/>
        <v>49200</v>
      </c>
      <c r="T281" s="38"/>
    </row>
    <row r="282" spans="1:21" s="2" customFormat="1" ht="22.5" customHeight="1" x14ac:dyDescent="0.35">
      <c r="A282" s="5">
        <v>241</v>
      </c>
      <c r="B282" s="5">
        <v>149</v>
      </c>
      <c r="C282" s="33" t="s">
        <v>421</v>
      </c>
      <c r="D282" s="34" t="s">
        <v>19</v>
      </c>
      <c r="E282" s="35" t="s">
        <v>420</v>
      </c>
      <c r="F282" s="35" t="s">
        <v>20</v>
      </c>
      <c r="G282" s="35" t="s">
        <v>21</v>
      </c>
      <c r="H282" s="136">
        <v>33540</v>
      </c>
      <c r="I282" s="36" t="s">
        <v>638</v>
      </c>
      <c r="J282" s="36">
        <v>27620</v>
      </c>
      <c r="K282" s="9">
        <v>6</v>
      </c>
      <c r="L282" s="88">
        <f t="shared" si="35"/>
        <v>1657.2</v>
      </c>
      <c r="M282" s="196">
        <f t="shared" si="26"/>
        <v>1660</v>
      </c>
      <c r="N282" s="38">
        <f>H282+M282</f>
        <v>35200</v>
      </c>
      <c r="O282" s="89"/>
      <c r="P282" s="149"/>
      <c r="Q282" s="89"/>
      <c r="R282" s="89"/>
      <c r="S282" s="10">
        <f t="shared" si="30"/>
        <v>35200</v>
      </c>
      <c r="T282" s="38"/>
    </row>
    <row r="283" spans="1:21" ht="21.75" customHeight="1" x14ac:dyDescent="0.35">
      <c r="A283" s="43">
        <v>242</v>
      </c>
      <c r="B283" s="43">
        <v>150</v>
      </c>
      <c r="C283" s="44" t="s">
        <v>424</v>
      </c>
      <c r="D283" s="44" t="s">
        <v>423</v>
      </c>
      <c r="E283" s="41" t="s">
        <v>422</v>
      </c>
      <c r="F283" s="41" t="s">
        <v>20</v>
      </c>
      <c r="G283" s="41" t="s">
        <v>23</v>
      </c>
      <c r="H283" s="140">
        <v>22410</v>
      </c>
      <c r="I283" s="22" t="s">
        <v>638</v>
      </c>
      <c r="J283" s="22">
        <v>21160</v>
      </c>
      <c r="K283" s="9">
        <v>6</v>
      </c>
      <c r="L283" s="84">
        <f t="shared" si="35"/>
        <v>1269.5999999999999</v>
      </c>
      <c r="M283" s="195">
        <f t="shared" si="26"/>
        <v>1270</v>
      </c>
      <c r="N283" s="140">
        <f>H283+M283</f>
        <v>23680</v>
      </c>
      <c r="O283" s="85"/>
      <c r="P283" s="202"/>
      <c r="Q283" s="85"/>
      <c r="R283" s="85"/>
      <c r="S283" s="10">
        <f t="shared" si="30"/>
        <v>23680</v>
      </c>
      <c r="T283" s="140"/>
    </row>
    <row r="284" spans="1:21" ht="21.75" customHeight="1" thickBot="1" x14ac:dyDescent="0.4">
      <c r="A284" s="102">
        <v>243</v>
      </c>
      <c r="B284" s="102"/>
      <c r="C284" s="112"/>
      <c r="D284" s="90" t="s">
        <v>28</v>
      </c>
      <c r="E284" s="91" t="s">
        <v>425</v>
      </c>
      <c r="F284" s="91" t="s">
        <v>44</v>
      </c>
      <c r="G284" s="91" t="s">
        <v>652</v>
      </c>
      <c r="H284" s="142">
        <v>24825</v>
      </c>
      <c r="I284" s="122" t="s">
        <v>637</v>
      </c>
      <c r="J284" s="123">
        <v>21650</v>
      </c>
      <c r="K284" s="119"/>
      <c r="L284" s="120"/>
      <c r="M284" s="197"/>
      <c r="N284" s="118">
        <f>H284+M284</f>
        <v>24825</v>
      </c>
      <c r="O284" s="121">
        <v>570</v>
      </c>
      <c r="P284" s="203"/>
      <c r="Q284" s="121"/>
      <c r="R284" s="121"/>
      <c r="S284" s="103">
        <f t="shared" si="30"/>
        <v>25395</v>
      </c>
      <c r="T284" s="118"/>
    </row>
    <row r="285" spans="1:21" s="2" customFormat="1" ht="22.5" customHeight="1" thickTop="1" x14ac:dyDescent="0.35">
      <c r="A285" s="63"/>
      <c r="B285" s="179"/>
      <c r="C285" s="64" t="s">
        <v>428</v>
      </c>
      <c r="D285" s="13"/>
      <c r="E285" s="14"/>
      <c r="F285" s="14"/>
      <c r="G285" s="14"/>
      <c r="H285" s="15"/>
      <c r="I285" s="16"/>
      <c r="J285" s="16"/>
      <c r="K285" s="17"/>
      <c r="L285" s="97"/>
      <c r="M285" s="98"/>
      <c r="N285" s="15"/>
      <c r="O285" s="15"/>
      <c r="P285" s="15"/>
      <c r="Q285" s="98"/>
      <c r="R285" s="98"/>
      <c r="S285" s="98"/>
      <c r="T285" s="190"/>
      <c r="U285" s="78"/>
    </row>
    <row r="286" spans="1:21" s="2" customFormat="1" ht="22.5" customHeight="1" x14ac:dyDescent="0.35">
      <c r="A286" s="5">
        <v>244</v>
      </c>
      <c r="B286" s="5"/>
      <c r="C286" s="113"/>
      <c r="D286" s="31" t="s">
        <v>427</v>
      </c>
      <c r="E286" s="7" t="s">
        <v>426</v>
      </c>
      <c r="F286" s="7" t="s">
        <v>16</v>
      </c>
      <c r="G286" s="35" t="s">
        <v>68</v>
      </c>
      <c r="H286" s="141">
        <v>50080</v>
      </c>
      <c r="I286" s="83" t="s">
        <v>637</v>
      </c>
      <c r="J286" s="83">
        <v>56120</v>
      </c>
      <c r="K286" s="37"/>
      <c r="L286" s="88"/>
      <c r="M286" s="196"/>
      <c r="N286" s="38">
        <f>H286+M286</f>
        <v>50080</v>
      </c>
      <c r="O286" s="89"/>
      <c r="P286" s="149">
        <v>5600</v>
      </c>
      <c r="Q286" s="89">
        <v>5600</v>
      </c>
      <c r="R286" s="89"/>
      <c r="S286" s="10">
        <f t="shared" si="30"/>
        <v>61280</v>
      </c>
      <c r="T286" s="38"/>
    </row>
    <row r="287" spans="1:21" ht="21.75" customHeight="1" x14ac:dyDescent="0.35">
      <c r="A287" s="63"/>
      <c r="B287" s="179"/>
      <c r="C287" s="64" t="s">
        <v>623</v>
      </c>
      <c r="D287" s="13"/>
      <c r="E287" s="14"/>
      <c r="F287" s="14"/>
      <c r="G287" s="14"/>
      <c r="H287" s="15"/>
      <c r="I287" s="16"/>
      <c r="J287" s="16"/>
      <c r="K287" s="17"/>
      <c r="L287" s="97"/>
      <c r="M287" s="98"/>
      <c r="N287" s="15"/>
      <c r="O287" s="15"/>
      <c r="P287" s="15"/>
      <c r="Q287" s="87"/>
      <c r="R287" s="87"/>
      <c r="S287" s="87"/>
      <c r="T287" s="149"/>
    </row>
    <row r="288" spans="1:21" ht="21.75" customHeight="1" x14ac:dyDescent="0.35">
      <c r="A288" s="5">
        <v>245</v>
      </c>
      <c r="B288" s="5"/>
      <c r="C288" s="113"/>
      <c r="D288" s="6" t="s">
        <v>430</v>
      </c>
      <c r="E288" s="7" t="s">
        <v>429</v>
      </c>
      <c r="F288" s="7" t="s">
        <v>16</v>
      </c>
      <c r="G288" s="35" t="s">
        <v>17</v>
      </c>
      <c r="H288" s="132">
        <v>41495</v>
      </c>
      <c r="I288" s="79" t="s">
        <v>637</v>
      </c>
      <c r="J288" s="79">
        <v>41490</v>
      </c>
      <c r="K288" s="9"/>
      <c r="L288" s="81"/>
      <c r="M288" s="194"/>
      <c r="N288" s="133">
        <f>H288+M288</f>
        <v>41495</v>
      </c>
      <c r="O288" s="82"/>
      <c r="P288" s="190">
        <v>1500</v>
      </c>
      <c r="Q288" s="82"/>
      <c r="R288" s="82"/>
      <c r="S288" s="10">
        <f t="shared" si="30"/>
        <v>42995</v>
      </c>
      <c r="T288" s="151" t="s">
        <v>596</v>
      </c>
    </row>
    <row r="289" spans="1:20" ht="21.75" customHeight="1" x14ac:dyDescent="0.35">
      <c r="A289" s="43">
        <v>246</v>
      </c>
      <c r="B289" s="43"/>
      <c r="C289" s="105"/>
      <c r="D289" s="34" t="s">
        <v>432</v>
      </c>
      <c r="E289" s="35" t="s">
        <v>431</v>
      </c>
      <c r="F289" s="35" t="s">
        <v>20</v>
      </c>
      <c r="G289" s="35" t="s">
        <v>580</v>
      </c>
      <c r="H289" s="132">
        <v>29610</v>
      </c>
      <c r="I289" s="79" t="s">
        <v>637</v>
      </c>
      <c r="J289" s="79">
        <v>27070</v>
      </c>
      <c r="K289" s="23"/>
      <c r="L289" s="84"/>
      <c r="M289" s="195"/>
      <c r="N289" s="140">
        <f>H289+M289</f>
        <v>29610</v>
      </c>
      <c r="O289" s="85"/>
      <c r="P289" s="202"/>
      <c r="Q289" s="85"/>
      <c r="R289" s="85"/>
      <c r="S289" s="10">
        <f t="shared" si="30"/>
        <v>29610</v>
      </c>
      <c r="T289" s="140"/>
    </row>
    <row r="290" spans="1:20" ht="21.75" customHeight="1" x14ac:dyDescent="0.35">
      <c r="A290" s="5">
        <v>247</v>
      </c>
      <c r="B290" s="5"/>
      <c r="C290" s="105"/>
      <c r="D290" s="34" t="s">
        <v>133</v>
      </c>
      <c r="E290" s="35" t="s">
        <v>433</v>
      </c>
      <c r="F290" s="35" t="s">
        <v>44</v>
      </c>
      <c r="G290" s="35" t="s">
        <v>652</v>
      </c>
      <c r="H290" s="132">
        <v>24825</v>
      </c>
      <c r="I290" s="42" t="s">
        <v>637</v>
      </c>
      <c r="J290" s="79">
        <v>21650</v>
      </c>
      <c r="K290" s="23"/>
      <c r="L290" s="84"/>
      <c r="M290" s="195"/>
      <c r="N290" s="140">
        <f>H290+M290</f>
        <v>24825</v>
      </c>
      <c r="O290" s="85">
        <v>570</v>
      </c>
      <c r="P290" s="202"/>
      <c r="Q290" s="85"/>
      <c r="R290" s="85"/>
      <c r="S290" s="10">
        <f t="shared" si="30"/>
        <v>25395</v>
      </c>
      <c r="T290" s="140"/>
    </row>
    <row r="291" spans="1:20" ht="21.75" customHeight="1" x14ac:dyDescent="0.35">
      <c r="A291" s="43">
        <v>248</v>
      </c>
      <c r="B291" s="43">
        <v>151</v>
      </c>
      <c r="C291" s="33" t="s">
        <v>435</v>
      </c>
      <c r="D291" s="33" t="s">
        <v>133</v>
      </c>
      <c r="E291" s="35" t="s">
        <v>434</v>
      </c>
      <c r="F291" s="35" t="s">
        <v>44</v>
      </c>
      <c r="G291" s="35" t="s">
        <v>48</v>
      </c>
      <c r="H291" s="38">
        <v>17860</v>
      </c>
      <c r="I291" s="45" t="s">
        <v>638</v>
      </c>
      <c r="J291" s="45">
        <v>14890</v>
      </c>
      <c r="K291" s="23">
        <v>6</v>
      </c>
      <c r="L291" s="88">
        <f t="shared" ref="L291:L299" si="36">J291*K291%</f>
        <v>893.4</v>
      </c>
      <c r="M291" s="196">
        <f t="shared" ref="M291:M309" si="37">CEILING(L291,10)</f>
        <v>900</v>
      </c>
      <c r="N291" s="38">
        <f>H291+M291</f>
        <v>18760</v>
      </c>
      <c r="O291" s="89"/>
      <c r="P291" s="149"/>
      <c r="Q291" s="89"/>
      <c r="R291" s="89"/>
      <c r="S291" s="10">
        <f t="shared" si="30"/>
        <v>18760</v>
      </c>
      <c r="T291" s="38"/>
    </row>
    <row r="292" spans="1:20" ht="21.75" customHeight="1" x14ac:dyDescent="0.35">
      <c r="A292" s="5">
        <v>249</v>
      </c>
      <c r="B292" s="5">
        <v>152</v>
      </c>
      <c r="C292" s="33" t="s">
        <v>438</v>
      </c>
      <c r="D292" s="33" t="s">
        <v>437</v>
      </c>
      <c r="E292" s="35" t="s">
        <v>436</v>
      </c>
      <c r="F292" s="35" t="s">
        <v>44</v>
      </c>
      <c r="G292" s="35" t="s">
        <v>45</v>
      </c>
      <c r="H292" s="38">
        <v>35920</v>
      </c>
      <c r="I292" s="45" t="s">
        <v>637</v>
      </c>
      <c r="J292" s="45">
        <v>34050</v>
      </c>
      <c r="K292" s="23">
        <v>6</v>
      </c>
      <c r="L292" s="88">
        <f t="shared" si="36"/>
        <v>2043</v>
      </c>
      <c r="M292" s="196">
        <f t="shared" si="37"/>
        <v>2050</v>
      </c>
      <c r="N292" s="38">
        <f>H292+M292</f>
        <v>37970</v>
      </c>
      <c r="O292" s="89"/>
      <c r="P292" s="149"/>
      <c r="Q292" s="89"/>
      <c r="R292" s="89"/>
      <c r="S292" s="10">
        <f t="shared" si="30"/>
        <v>37970</v>
      </c>
      <c r="T292" s="38"/>
    </row>
    <row r="293" spans="1:20" s="2" customFormat="1" ht="22.5" customHeight="1" x14ac:dyDescent="0.35">
      <c r="A293" s="43">
        <v>250</v>
      </c>
      <c r="B293" s="43">
        <v>153</v>
      </c>
      <c r="C293" s="33" t="s">
        <v>440</v>
      </c>
      <c r="D293" s="33" t="s">
        <v>437</v>
      </c>
      <c r="E293" s="35" t="s">
        <v>439</v>
      </c>
      <c r="F293" s="35" t="s">
        <v>44</v>
      </c>
      <c r="G293" s="35" t="s">
        <v>45</v>
      </c>
      <c r="H293" s="38">
        <v>33810</v>
      </c>
      <c r="I293" s="45" t="s">
        <v>637</v>
      </c>
      <c r="J293" s="45">
        <v>34050</v>
      </c>
      <c r="K293" s="23">
        <v>6</v>
      </c>
      <c r="L293" s="88">
        <f t="shared" si="36"/>
        <v>2043</v>
      </c>
      <c r="M293" s="196">
        <f t="shared" si="37"/>
        <v>2050</v>
      </c>
      <c r="N293" s="38">
        <f>H293+M293</f>
        <v>35860</v>
      </c>
      <c r="O293" s="89"/>
      <c r="P293" s="149"/>
      <c r="Q293" s="89"/>
      <c r="R293" s="89"/>
      <c r="S293" s="10">
        <f t="shared" si="30"/>
        <v>35860</v>
      </c>
      <c r="T293" s="38"/>
    </row>
    <row r="294" spans="1:20" s="2" customFormat="1" ht="22.5" customHeight="1" x14ac:dyDescent="0.35">
      <c r="A294" s="5">
        <v>251</v>
      </c>
      <c r="B294" s="5">
        <v>154</v>
      </c>
      <c r="C294" s="33" t="s">
        <v>442</v>
      </c>
      <c r="D294" s="33" t="s">
        <v>437</v>
      </c>
      <c r="E294" s="35" t="s">
        <v>441</v>
      </c>
      <c r="F294" s="35" t="s">
        <v>44</v>
      </c>
      <c r="G294" s="35" t="s">
        <v>45</v>
      </c>
      <c r="H294" s="38">
        <v>32820</v>
      </c>
      <c r="I294" s="45" t="s">
        <v>637</v>
      </c>
      <c r="J294" s="45">
        <v>34050</v>
      </c>
      <c r="K294" s="23">
        <v>6</v>
      </c>
      <c r="L294" s="88">
        <f t="shared" si="36"/>
        <v>2043</v>
      </c>
      <c r="M294" s="196">
        <f t="shared" si="37"/>
        <v>2050</v>
      </c>
      <c r="N294" s="38">
        <f>H294+M294</f>
        <v>34870</v>
      </c>
      <c r="O294" s="89"/>
      <c r="P294" s="149"/>
      <c r="Q294" s="89"/>
      <c r="R294" s="89"/>
      <c r="S294" s="10">
        <f t="shared" si="30"/>
        <v>34870</v>
      </c>
      <c r="T294" s="38"/>
    </row>
    <row r="295" spans="1:20" ht="21.75" customHeight="1" x14ac:dyDescent="0.35">
      <c r="A295" s="43">
        <v>252</v>
      </c>
      <c r="B295" s="43">
        <v>155</v>
      </c>
      <c r="C295" s="33" t="s">
        <v>444</v>
      </c>
      <c r="D295" s="33" t="s">
        <v>437</v>
      </c>
      <c r="E295" s="35" t="s">
        <v>443</v>
      </c>
      <c r="F295" s="35" t="s">
        <v>44</v>
      </c>
      <c r="G295" s="35" t="s">
        <v>45</v>
      </c>
      <c r="H295" s="38">
        <v>33810</v>
      </c>
      <c r="I295" s="45" t="s">
        <v>637</v>
      </c>
      <c r="J295" s="45">
        <v>34050</v>
      </c>
      <c r="K295" s="23">
        <v>6</v>
      </c>
      <c r="L295" s="88">
        <f t="shared" si="36"/>
        <v>2043</v>
      </c>
      <c r="M295" s="196">
        <f t="shared" si="37"/>
        <v>2050</v>
      </c>
      <c r="N295" s="38">
        <f>H295+M295</f>
        <v>35860</v>
      </c>
      <c r="O295" s="89"/>
      <c r="P295" s="149"/>
      <c r="Q295" s="89"/>
      <c r="R295" s="89"/>
      <c r="S295" s="10">
        <f t="shared" si="30"/>
        <v>35860</v>
      </c>
      <c r="T295" s="38"/>
    </row>
    <row r="296" spans="1:20" ht="21.75" customHeight="1" x14ac:dyDescent="0.35">
      <c r="A296" s="5">
        <v>253</v>
      </c>
      <c r="B296" s="5">
        <v>156</v>
      </c>
      <c r="C296" s="33" t="s">
        <v>446</v>
      </c>
      <c r="D296" s="33" t="s">
        <v>437</v>
      </c>
      <c r="E296" s="35" t="s">
        <v>445</v>
      </c>
      <c r="F296" s="35" t="s">
        <v>44</v>
      </c>
      <c r="G296" s="35" t="s">
        <v>48</v>
      </c>
      <c r="H296" s="38">
        <v>24820</v>
      </c>
      <c r="I296" s="45" t="s">
        <v>637</v>
      </c>
      <c r="J296" s="45">
        <v>21650</v>
      </c>
      <c r="K296" s="23">
        <v>6</v>
      </c>
      <c r="L296" s="88">
        <f t="shared" si="36"/>
        <v>1299</v>
      </c>
      <c r="M296" s="196">
        <f t="shared" si="37"/>
        <v>1300</v>
      </c>
      <c r="N296" s="38">
        <f>H296+M296</f>
        <v>26120</v>
      </c>
      <c r="O296" s="89"/>
      <c r="P296" s="149"/>
      <c r="Q296" s="89"/>
      <c r="R296" s="89"/>
      <c r="S296" s="10">
        <f t="shared" si="30"/>
        <v>26120</v>
      </c>
      <c r="T296" s="38"/>
    </row>
    <row r="297" spans="1:20" ht="21.75" customHeight="1" x14ac:dyDescent="0.35">
      <c r="A297" s="43">
        <v>254</v>
      </c>
      <c r="B297" s="43"/>
      <c r="C297" s="117"/>
      <c r="D297" s="34" t="s">
        <v>437</v>
      </c>
      <c r="E297" s="35" t="s">
        <v>447</v>
      </c>
      <c r="F297" s="35" t="s">
        <v>44</v>
      </c>
      <c r="G297" s="35" t="s">
        <v>652</v>
      </c>
      <c r="H297" s="132">
        <v>24825</v>
      </c>
      <c r="I297" s="42" t="s">
        <v>637</v>
      </c>
      <c r="J297" s="79">
        <v>21650</v>
      </c>
      <c r="K297" s="23"/>
      <c r="L297" s="84"/>
      <c r="M297" s="195"/>
      <c r="N297" s="140">
        <f>H297+M297</f>
        <v>24825</v>
      </c>
      <c r="O297" s="85">
        <v>570</v>
      </c>
      <c r="P297" s="202"/>
      <c r="Q297" s="85"/>
      <c r="R297" s="85"/>
      <c r="S297" s="10">
        <f t="shared" si="30"/>
        <v>25395</v>
      </c>
      <c r="T297" s="140"/>
    </row>
    <row r="298" spans="1:20" s="2" customFormat="1" ht="22.5" customHeight="1" x14ac:dyDescent="0.35">
      <c r="A298" s="5">
        <v>255</v>
      </c>
      <c r="B298" s="43">
        <v>157</v>
      </c>
      <c r="C298" s="184" t="s">
        <v>581</v>
      </c>
      <c r="D298" s="51" t="s">
        <v>437</v>
      </c>
      <c r="E298" s="52" t="s">
        <v>449</v>
      </c>
      <c r="F298" s="52" t="s">
        <v>44</v>
      </c>
      <c r="G298" s="52" t="s">
        <v>45</v>
      </c>
      <c r="H298" s="136">
        <v>29540</v>
      </c>
      <c r="I298" s="80" t="s">
        <v>637</v>
      </c>
      <c r="J298" s="80">
        <v>34050</v>
      </c>
      <c r="K298" s="23">
        <v>6</v>
      </c>
      <c r="L298" s="84">
        <f t="shared" si="36"/>
        <v>2043</v>
      </c>
      <c r="M298" s="195">
        <f t="shared" si="37"/>
        <v>2050</v>
      </c>
      <c r="N298" s="140">
        <f>H298+M298</f>
        <v>31590</v>
      </c>
      <c r="O298" s="85"/>
      <c r="P298" s="202"/>
      <c r="Q298" s="85"/>
      <c r="R298" s="85"/>
      <c r="S298" s="10">
        <f t="shared" si="30"/>
        <v>31590</v>
      </c>
      <c r="T298" s="140"/>
    </row>
    <row r="299" spans="1:20" ht="21.75" customHeight="1" x14ac:dyDescent="0.35">
      <c r="A299" s="43">
        <v>256</v>
      </c>
      <c r="B299" s="43">
        <v>158</v>
      </c>
      <c r="C299" s="185" t="s">
        <v>451</v>
      </c>
      <c r="D299" s="44" t="s">
        <v>28</v>
      </c>
      <c r="E299" s="41" t="s">
        <v>450</v>
      </c>
      <c r="F299" s="41" t="s">
        <v>44</v>
      </c>
      <c r="G299" s="41" t="s">
        <v>48</v>
      </c>
      <c r="H299" s="140">
        <v>20710</v>
      </c>
      <c r="I299" s="22" t="s">
        <v>637</v>
      </c>
      <c r="J299" s="22">
        <v>21650</v>
      </c>
      <c r="K299" s="23">
        <v>6</v>
      </c>
      <c r="L299" s="84">
        <f t="shared" si="36"/>
        <v>1299</v>
      </c>
      <c r="M299" s="195">
        <f t="shared" si="37"/>
        <v>1300</v>
      </c>
      <c r="N299" s="140">
        <f>H299+M299</f>
        <v>22010</v>
      </c>
      <c r="O299" s="85"/>
      <c r="P299" s="202"/>
      <c r="Q299" s="85"/>
      <c r="R299" s="85"/>
      <c r="S299" s="10">
        <f t="shared" si="30"/>
        <v>22010</v>
      </c>
      <c r="T299" s="140"/>
    </row>
    <row r="300" spans="1:20" ht="21.75" customHeight="1" x14ac:dyDescent="0.35">
      <c r="A300" s="24"/>
      <c r="B300" s="178"/>
      <c r="C300" s="25" t="s">
        <v>624</v>
      </c>
      <c r="D300" s="26"/>
      <c r="E300" s="27"/>
      <c r="F300" s="27"/>
      <c r="G300" s="27"/>
      <c r="H300" s="28"/>
      <c r="I300" s="29"/>
      <c r="J300" s="29"/>
      <c r="K300" s="30"/>
      <c r="L300" s="86"/>
      <c r="M300" s="87"/>
      <c r="N300" s="28"/>
      <c r="O300" s="28"/>
      <c r="P300" s="28"/>
      <c r="Q300" s="87"/>
      <c r="R300" s="87"/>
      <c r="S300" s="87"/>
      <c r="T300" s="149"/>
    </row>
    <row r="301" spans="1:20" ht="21.75" customHeight="1" x14ac:dyDescent="0.35">
      <c r="A301" s="5">
        <v>257</v>
      </c>
      <c r="B301" s="5">
        <v>159</v>
      </c>
      <c r="C301" s="6" t="s">
        <v>454</v>
      </c>
      <c r="D301" s="6" t="s">
        <v>453</v>
      </c>
      <c r="E301" s="7" t="s">
        <v>452</v>
      </c>
      <c r="F301" s="7" t="s">
        <v>16</v>
      </c>
      <c r="G301" s="7" t="s">
        <v>17</v>
      </c>
      <c r="H301" s="133">
        <v>55720</v>
      </c>
      <c r="I301" s="8" t="s">
        <v>637</v>
      </c>
      <c r="J301" s="8">
        <v>41490</v>
      </c>
      <c r="K301" s="9">
        <v>6</v>
      </c>
      <c r="L301" s="81">
        <f t="shared" ref="L301:L307" si="38">J301*K301%</f>
        <v>2489.4</v>
      </c>
      <c r="M301" s="194">
        <f t="shared" si="37"/>
        <v>2490</v>
      </c>
      <c r="N301" s="133">
        <f>H301+M301</f>
        <v>58210</v>
      </c>
      <c r="O301" s="82"/>
      <c r="P301" s="190">
        <v>1500</v>
      </c>
      <c r="Q301" s="82"/>
      <c r="R301" s="82"/>
      <c r="S301" s="10">
        <f t="shared" si="30"/>
        <v>59710</v>
      </c>
      <c r="T301" s="133"/>
    </row>
    <row r="302" spans="1:20" ht="21.75" customHeight="1" x14ac:dyDescent="0.35">
      <c r="A302" s="43">
        <v>258</v>
      </c>
      <c r="B302" s="43"/>
      <c r="C302" s="105"/>
      <c r="D302" s="34" t="s">
        <v>110</v>
      </c>
      <c r="E302" s="35" t="s">
        <v>455</v>
      </c>
      <c r="F302" s="35" t="s">
        <v>20</v>
      </c>
      <c r="G302" s="35" t="s">
        <v>580</v>
      </c>
      <c r="H302" s="132">
        <v>29610</v>
      </c>
      <c r="I302" s="79" t="s">
        <v>637</v>
      </c>
      <c r="J302" s="79">
        <v>27070</v>
      </c>
      <c r="K302" s="9"/>
      <c r="L302" s="84"/>
      <c r="M302" s="195"/>
      <c r="N302" s="140">
        <f>H302+M302</f>
        <v>29610</v>
      </c>
      <c r="O302" s="85"/>
      <c r="P302" s="202"/>
      <c r="Q302" s="85"/>
      <c r="R302" s="85"/>
      <c r="S302" s="10">
        <f t="shared" si="30"/>
        <v>29610</v>
      </c>
      <c r="T302" s="140"/>
    </row>
    <row r="303" spans="1:20" ht="21.75" customHeight="1" x14ac:dyDescent="0.35">
      <c r="A303" s="5">
        <v>259</v>
      </c>
      <c r="B303" s="5">
        <v>160</v>
      </c>
      <c r="C303" s="33" t="s">
        <v>457</v>
      </c>
      <c r="D303" s="33" t="s">
        <v>432</v>
      </c>
      <c r="E303" s="35" t="s">
        <v>456</v>
      </c>
      <c r="F303" s="35" t="s">
        <v>20</v>
      </c>
      <c r="G303" s="35" t="s">
        <v>21</v>
      </c>
      <c r="H303" s="38">
        <v>42720</v>
      </c>
      <c r="I303" s="36" t="s">
        <v>637</v>
      </c>
      <c r="J303" s="36">
        <v>40880</v>
      </c>
      <c r="K303" s="9">
        <v>6</v>
      </c>
      <c r="L303" s="88">
        <f t="shared" si="38"/>
        <v>2452.7999999999997</v>
      </c>
      <c r="M303" s="196">
        <f t="shared" si="37"/>
        <v>2460</v>
      </c>
      <c r="N303" s="38">
        <f>H303+M303</f>
        <v>45180</v>
      </c>
      <c r="O303" s="89"/>
      <c r="P303" s="149"/>
      <c r="Q303" s="89"/>
      <c r="R303" s="89"/>
      <c r="S303" s="10">
        <f t="shared" si="30"/>
        <v>45180</v>
      </c>
      <c r="T303" s="38"/>
    </row>
    <row r="304" spans="1:20" ht="21.75" customHeight="1" x14ac:dyDescent="0.35">
      <c r="A304" s="43">
        <v>260</v>
      </c>
      <c r="B304" s="43">
        <v>161</v>
      </c>
      <c r="C304" s="33" t="s">
        <v>459</v>
      </c>
      <c r="D304" s="33" t="s">
        <v>437</v>
      </c>
      <c r="E304" s="35" t="s">
        <v>458</v>
      </c>
      <c r="F304" s="35" t="s">
        <v>44</v>
      </c>
      <c r="G304" s="35" t="s">
        <v>48</v>
      </c>
      <c r="H304" s="38">
        <v>17860</v>
      </c>
      <c r="I304" s="45" t="s">
        <v>638</v>
      </c>
      <c r="J304" s="45">
        <v>14890</v>
      </c>
      <c r="K304" s="9">
        <v>6</v>
      </c>
      <c r="L304" s="88">
        <f t="shared" si="38"/>
        <v>893.4</v>
      </c>
      <c r="M304" s="196">
        <f t="shared" si="37"/>
        <v>900</v>
      </c>
      <c r="N304" s="38">
        <f>H304+M304</f>
        <v>18760</v>
      </c>
      <c r="O304" s="89"/>
      <c r="P304" s="149"/>
      <c r="Q304" s="89"/>
      <c r="R304" s="89"/>
      <c r="S304" s="10">
        <f t="shared" si="30"/>
        <v>18760</v>
      </c>
      <c r="T304" s="38"/>
    </row>
    <row r="305" spans="1:20" ht="21.75" customHeight="1" x14ac:dyDescent="0.35">
      <c r="A305" s="5">
        <v>261</v>
      </c>
      <c r="B305" s="5">
        <v>162</v>
      </c>
      <c r="C305" s="33" t="s">
        <v>461</v>
      </c>
      <c r="D305" s="33" t="s">
        <v>437</v>
      </c>
      <c r="E305" s="35" t="s">
        <v>460</v>
      </c>
      <c r="F305" s="35" t="s">
        <v>44</v>
      </c>
      <c r="G305" s="35" t="s">
        <v>48</v>
      </c>
      <c r="H305" s="38">
        <v>17860</v>
      </c>
      <c r="I305" s="45" t="s">
        <v>638</v>
      </c>
      <c r="J305" s="45">
        <v>14890</v>
      </c>
      <c r="K305" s="9">
        <v>6</v>
      </c>
      <c r="L305" s="88">
        <f t="shared" si="38"/>
        <v>893.4</v>
      </c>
      <c r="M305" s="196">
        <f t="shared" si="37"/>
        <v>900</v>
      </c>
      <c r="N305" s="38">
        <f>H305+M305</f>
        <v>18760</v>
      </c>
      <c r="O305" s="89"/>
      <c r="P305" s="149"/>
      <c r="Q305" s="89"/>
      <c r="R305" s="89"/>
      <c r="S305" s="10">
        <f t="shared" si="30"/>
        <v>18760</v>
      </c>
      <c r="T305" s="38"/>
    </row>
    <row r="306" spans="1:20" ht="21.75" customHeight="1" x14ac:dyDescent="0.35">
      <c r="A306" s="43">
        <v>262</v>
      </c>
      <c r="B306" s="43">
        <v>163</v>
      </c>
      <c r="C306" s="33" t="s">
        <v>463</v>
      </c>
      <c r="D306" s="33" t="s">
        <v>133</v>
      </c>
      <c r="E306" s="35" t="s">
        <v>462</v>
      </c>
      <c r="F306" s="35" t="s">
        <v>44</v>
      </c>
      <c r="G306" s="35" t="s">
        <v>45</v>
      </c>
      <c r="H306" s="38">
        <v>30010</v>
      </c>
      <c r="I306" s="45" t="s">
        <v>637</v>
      </c>
      <c r="J306" s="45">
        <v>34050</v>
      </c>
      <c r="K306" s="9">
        <v>6</v>
      </c>
      <c r="L306" s="88">
        <f t="shared" si="38"/>
        <v>2043</v>
      </c>
      <c r="M306" s="196">
        <f t="shared" si="37"/>
        <v>2050</v>
      </c>
      <c r="N306" s="38">
        <f>H306+M306</f>
        <v>32060</v>
      </c>
      <c r="O306" s="89"/>
      <c r="P306" s="149"/>
      <c r="Q306" s="89"/>
      <c r="R306" s="89"/>
      <c r="S306" s="10">
        <f t="shared" si="30"/>
        <v>32060</v>
      </c>
      <c r="T306" s="38"/>
    </row>
    <row r="307" spans="1:20" ht="21.75" customHeight="1" thickBot="1" x14ac:dyDescent="0.4">
      <c r="A307" s="102">
        <v>263</v>
      </c>
      <c r="B307" s="102">
        <v>164</v>
      </c>
      <c r="C307" s="90" t="s">
        <v>465</v>
      </c>
      <c r="D307" s="90" t="s">
        <v>28</v>
      </c>
      <c r="E307" s="91" t="s">
        <v>464</v>
      </c>
      <c r="F307" s="91" t="s">
        <v>44</v>
      </c>
      <c r="G307" s="91" t="s">
        <v>45</v>
      </c>
      <c r="H307" s="118">
        <v>29540</v>
      </c>
      <c r="I307" s="96" t="s">
        <v>637</v>
      </c>
      <c r="J307" s="96">
        <v>34050</v>
      </c>
      <c r="K307" s="119">
        <v>6</v>
      </c>
      <c r="L307" s="120">
        <f t="shared" si="38"/>
        <v>2043</v>
      </c>
      <c r="M307" s="197">
        <f t="shared" si="37"/>
        <v>2050</v>
      </c>
      <c r="N307" s="118">
        <f>H307+M307</f>
        <v>31590</v>
      </c>
      <c r="O307" s="121"/>
      <c r="P307" s="203"/>
      <c r="Q307" s="121"/>
      <c r="R307" s="121"/>
      <c r="S307" s="103">
        <f t="shared" si="30"/>
        <v>31590</v>
      </c>
      <c r="T307" s="118"/>
    </row>
    <row r="308" spans="1:20" ht="21.75" customHeight="1" thickTop="1" x14ac:dyDescent="0.35">
      <c r="A308" s="63"/>
      <c r="B308" s="179"/>
      <c r="C308" s="64" t="s">
        <v>469</v>
      </c>
      <c r="D308" s="13"/>
      <c r="E308" s="14"/>
      <c r="F308" s="14"/>
      <c r="G308" s="14"/>
      <c r="H308" s="15"/>
      <c r="I308" s="16"/>
      <c r="J308" s="16"/>
      <c r="K308" s="17"/>
      <c r="L308" s="97"/>
      <c r="M308" s="98"/>
      <c r="N308" s="98"/>
      <c r="O308" s="98"/>
      <c r="P308" s="98"/>
      <c r="Q308" s="98"/>
      <c r="R308" s="98"/>
      <c r="S308" s="98"/>
      <c r="T308" s="190"/>
    </row>
    <row r="309" spans="1:20" ht="21.75" customHeight="1" x14ac:dyDescent="0.35">
      <c r="A309" s="46">
        <v>264</v>
      </c>
      <c r="B309" s="46">
        <v>165</v>
      </c>
      <c r="C309" s="66" t="s">
        <v>468</v>
      </c>
      <c r="D309" s="47" t="s">
        <v>467</v>
      </c>
      <c r="E309" s="21" t="s">
        <v>466</v>
      </c>
      <c r="F309" s="21" t="s">
        <v>16</v>
      </c>
      <c r="G309" s="21" t="s">
        <v>68</v>
      </c>
      <c r="H309" s="139">
        <v>46670</v>
      </c>
      <c r="I309" s="54" t="s">
        <v>638</v>
      </c>
      <c r="J309" s="54">
        <v>42320</v>
      </c>
      <c r="K309" s="49">
        <v>6</v>
      </c>
      <c r="L309" s="92">
        <f>J309*K309%</f>
        <v>2539.1999999999998</v>
      </c>
      <c r="M309" s="198">
        <f t="shared" si="37"/>
        <v>2540</v>
      </c>
      <c r="N309" s="139">
        <f>H309+M309</f>
        <v>49210</v>
      </c>
      <c r="O309" s="93"/>
      <c r="P309" s="204">
        <v>5600</v>
      </c>
      <c r="Q309" s="93">
        <v>5600</v>
      </c>
      <c r="R309" s="93"/>
      <c r="S309" s="10">
        <f t="shared" si="30"/>
        <v>60410</v>
      </c>
      <c r="T309" s="139"/>
    </row>
    <row r="310" spans="1:20" ht="21.75" customHeight="1" x14ac:dyDescent="0.35">
      <c r="A310" s="24"/>
      <c r="B310" s="178"/>
      <c r="C310" s="25" t="s">
        <v>625</v>
      </c>
      <c r="D310" s="26"/>
      <c r="E310" s="27"/>
      <c r="F310" s="27"/>
      <c r="G310" s="27"/>
      <c r="H310" s="28"/>
      <c r="I310" s="29"/>
      <c r="J310" s="29"/>
      <c r="K310" s="30"/>
      <c r="L310" s="86"/>
      <c r="M310" s="87"/>
      <c r="N310" s="28"/>
      <c r="O310" s="28"/>
      <c r="P310" s="87"/>
      <c r="Q310" s="87"/>
      <c r="R310" s="87"/>
      <c r="S310" s="87"/>
      <c r="T310" s="149"/>
    </row>
    <row r="311" spans="1:20" ht="21.75" customHeight="1" x14ac:dyDescent="0.35">
      <c r="A311" s="5">
        <v>265</v>
      </c>
      <c r="B311" s="5">
        <v>166</v>
      </c>
      <c r="C311" s="6" t="s">
        <v>572</v>
      </c>
      <c r="D311" s="6" t="s">
        <v>471</v>
      </c>
      <c r="E311" s="7" t="s">
        <v>470</v>
      </c>
      <c r="F311" s="7" t="s">
        <v>16</v>
      </c>
      <c r="G311" s="7" t="s">
        <v>17</v>
      </c>
      <c r="H311" s="133">
        <v>46770</v>
      </c>
      <c r="I311" s="8" t="s">
        <v>637</v>
      </c>
      <c r="J311" s="8">
        <v>41490</v>
      </c>
      <c r="K311" s="9">
        <v>6</v>
      </c>
      <c r="L311" s="81">
        <f t="shared" ref="L311:L319" si="39">J311*K311%</f>
        <v>2489.4</v>
      </c>
      <c r="M311" s="194">
        <f t="shared" ref="M311:M349" si="40">CEILING(L311,10)</f>
        <v>2490</v>
      </c>
      <c r="N311" s="133">
        <f>H311+M311</f>
        <v>49260</v>
      </c>
      <c r="O311" s="82"/>
      <c r="P311" s="190">
        <v>1500</v>
      </c>
      <c r="Q311" s="82"/>
      <c r="R311" s="82"/>
      <c r="S311" s="10">
        <f t="shared" si="30"/>
        <v>50760</v>
      </c>
      <c r="T311" s="133"/>
    </row>
    <row r="312" spans="1:20" ht="21.75" customHeight="1" x14ac:dyDescent="0.35">
      <c r="A312" s="5">
        <v>266</v>
      </c>
      <c r="B312" s="5">
        <v>167</v>
      </c>
      <c r="C312" s="33" t="s">
        <v>474</v>
      </c>
      <c r="D312" s="33" t="s">
        <v>473</v>
      </c>
      <c r="E312" s="35" t="s">
        <v>472</v>
      </c>
      <c r="F312" s="35" t="s">
        <v>20</v>
      </c>
      <c r="G312" s="35" t="s">
        <v>21</v>
      </c>
      <c r="H312" s="38">
        <v>46740</v>
      </c>
      <c r="I312" s="36" t="s">
        <v>637</v>
      </c>
      <c r="J312" s="36">
        <v>40880</v>
      </c>
      <c r="K312" s="9">
        <v>6</v>
      </c>
      <c r="L312" s="88">
        <f t="shared" si="39"/>
        <v>2452.7999999999997</v>
      </c>
      <c r="M312" s="196">
        <f t="shared" si="40"/>
        <v>2460</v>
      </c>
      <c r="N312" s="38">
        <f>H312+M312</f>
        <v>49200</v>
      </c>
      <c r="O312" s="89"/>
      <c r="P312" s="149"/>
      <c r="Q312" s="89"/>
      <c r="R312" s="89"/>
      <c r="S312" s="10">
        <f t="shared" si="30"/>
        <v>49200</v>
      </c>
      <c r="T312" s="38"/>
    </row>
    <row r="313" spans="1:20" ht="21.75" customHeight="1" x14ac:dyDescent="0.35">
      <c r="A313" s="5">
        <v>267</v>
      </c>
      <c r="B313" s="5">
        <v>168</v>
      </c>
      <c r="C313" s="33" t="s">
        <v>476</v>
      </c>
      <c r="D313" s="33" t="s">
        <v>473</v>
      </c>
      <c r="E313" s="35" t="s">
        <v>475</v>
      </c>
      <c r="F313" s="35" t="s">
        <v>20</v>
      </c>
      <c r="G313" s="35" t="s">
        <v>21</v>
      </c>
      <c r="H313" s="38">
        <v>44010</v>
      </c>
      <c r="I313" s="36" t="s">
        <v>637</v>
      </c>
      <c r="J313" s="36">
        <v>40880</v>
      </c>
      <c r="K313" s="9">
        <v>6</v>
      </c>
      <c r="L313" s="88">
        <f t="shared" si="39"/>
        <v>2452.7999999999997</v>
      </c>
      <c r="M313" s="196">
        <f t="shared" si="40"/>
        <v>2460</v>
      </c>
      <c r="N313" s="38">
        <f>H313+M313</f>
        <v>46470</v>
      </c>
      <c r="O313" s="89"/>
      <c r="P313" s="149"/>
      <c r="Q313" s="89"/>
      <c r="R313" s="89"/>
      <c r="S313" s="10">
        <f t="shared" si="30"/>
        <v>46470</v>
      </c>
      <c r="T313" s="38"/>
    </row>
    <row r="314" spans="1:20" ht="21.75" customHeight="1" x14ac:dyDescent="0.35">
      <c r="A314" s="5">
        <v>268</v>
      </c>
      <c r="B314" s="5">
        <v>169</v>
      </c>
      <c r="C314" s="33" t="s">
        <v>478</v>
      </c>
      <c r="D314" s="33" t="s">
        <v>473</v>
      </c>
      <c r="E314" s="35" t="s">
        <v>477</v>
      </c>
      <c r="F314" s="35" t="s">
        <v>20</v>
      </c>
      <c r="G314" s="35" t="s">
        <v>23</v>
      </c>
      <c r="H314" s="38">
        <v>27300</v>
      </c>
      <c r="I314" s="45" t="s">
        <v>637</v>
      </c>
      <c r="J314" s="45">
        <v>27070</v>
      </c>
      <c r="K314" s="9">
        <v>6</v>
      </c>
      <c r="L314" s="88">
        <f t="shared" si="39"/>
        <v>1624.2</v>
      </c>
      <c r="M314" s="196">
        <f t="shared" si="40"/>
        <v>1630</v>
      </c>
      <c r="N314" s="38">
        <f>H314+M314</f>
        <v>28930</v>
      </c>
      <c r="O314" s="89"/>
      <c r="P314" s="149"/>
      <c r="Q314" s="89"/>
      <c r="R314" s="89"/>
      <c r="S314" s="10">
        <f t="shared" si="30"/>
        <v>28930</v>
      </c>
      <c r="T314" s="38"/>
    </row>
    <row r="315" spans="1:20" ht="21.75" customHeight="1" x14ac:dyDescent="0.35">
      <c r="A315" s="5">
        <v>269</v>
      </c>
      <c r="B315" s="5">
        <v>170</v>
      </c>
      <c r="C315" s="33" t="s">
        <v>480</v>
      </c>
      <c r="D315" s="34" t="s">
        <v>473</v>
      </c>
      <c r="E315" s="35" t="s">
        <v>479</v>
      </c>
      <c r="F315" s="35" t="s">
        <v>20</v>
      </c>
      <c r="G315" s="35" t="s">
        <v>21</v>
      </c>
      <c r="H315" s="136">
        <v>31340</v>
      </c>
      <c r="I315" s="36" t="s">
        <v>638</v>
      </c>
      <c r="J315" s="36">
        <v>27620</v>
      </c>
      <c r="K315" s="9">
        <v>6</v>
      </c>
      <c r="L315" s="88">
        <f t="shared" si="39"/>
        <v>1657.2</v>
      </c>
      <c r="M315" s="196">
        <f t="shared" si="40"/>
        <v>1660</v>
      </c>
      <c r="N315" s="38">
        <f>H315+M315</f>
        <v>33000</v>
      </c>
      <c r="O315" s="89"/>
      <c r="P315" s="149"/>
      <c r="Q315" s="89"/>
      <c r="R315" s="89"/>
      <c r="S315" s="10">
        <f t="shared" si="30"/>
        <v>33000</v>
      </c>
      <c r="T315" s="38"/>
    </row>
    <row r="316" spans="1:20" ht="21.75" customHeight="1" x14ac:dyDescent="0.35">
      <c r="A316" s="5">
        <v>270</v>
      </c>
      <c r="B316" s="5">
        <v>171</v>
      </c>
      <c r="C316" s="33" t="s">
        <v>482</v>
      </c>
      <c r="D316" s="34" t="s">
        <v>19</v>
      </c>
      <c r="E316" s="35" t="s">
        <v>481</v>
      </c>
      <c r="F316" s="35" t="s">
        <v>20</v>
      </c>
      <c r="G316" s="35" t="s">
        <v>23</v>
      </c>
      <c r="H316" s="136">
        <v>27710</v>
      </c>
      <c r="I316" s="36" t="s">
        <v>637</v>
      </c>
      <c r="J316" s="36">
        <v>27070</v>
      </c>
      <c r="K316" s="9">
        <v>6</v>
      </c>
      <c r="L316" s="88">
        <f t="shared" si="39"/>
        <v>1624.2</v>
      </c>
      <c r="M316" s="196">
        <f t="shared" si="40"/>
        <v>1630</v>
      </c>
      <c r="N316" s="38">
        <f>H316+M316</f>
        <v>29340</v>
      </c>
      <c r="O316" s="89"/>
      <c r="P316" s="149"/>
      <c r="Q316" s="89"/>
      <c r="R316" s="89"/>
      <c r="S316" s="10">
        <f t="shared" si="30"/>
        <v>29340</v>
      </c>
      <c r="T316" s="38"/>
    </row>
    <row r="317" spans="1:20" s="2" customFormat="1" ht="22.5" customHeight="1" x14ac:dyDescent="0.35">
      <c r="A317" s="5">
        <v>271</v>
      </c>
      <c r="B317" s="5">
        <v>172</v>
      </c>
      <c r="C317" s="33" t="s">
        <v>484</v>
      </c>
      <c r="D317" s="34" t="s">
        <v>308</v>
      </c>
      <c r="E317" s="35" t="s">
        <v>483</v>
      </c>
      <c r="F317" s="35" t="s">
        <v>20</v>
      </c>
      <c r="G317" s="35" t="s">
        <v>23</v>
      </c>
      <c r="H317" s="136">
        <v>26500</v>
      </c>
      <c r="I317" s="36" t="s">
        <v>637</v>
      </c>
      <c r="J317" s="36">
        <v>27070</v>
      </c>
      <c r="K317" s="9">
        <v>6</v>
      </c>
      <c r="L317" s="88">
        <f t="shared" si="39"/>
        <v>1624.2</v>
      </c>
      <c r="M317" s="196">
        <f t="shared" si="40"/>
        <v>1630</v>
      </c>
      <c r="N317" s="38">
        <f>H317+M317</f>
        <v>28130</v>
      </c>
      <c r="O317" s="89"/>
      <c r="P317" s="149"/>
      <c r="Q317" s="89"/>
      <c r="R317" s="89"/>
      <c r="S317" s="10">
        <f t="shared" si="30"/>
        <v>28130</v>
      </c>
      <c r="T317" s="38"/>
    </row>
    <row r="318" spans="1:20" s="2" customFormat="1" ht="22.5" customHeight="1" x14ac:dyDescent="0.35">
      <c r="A318" s="5">
        <v>272</v>
      </c>
      <c r="B318" s="5">
        <v>173</v>
      </c>
      <c r="C318" s="33" t="s">
        <v>486</v>
      </c>
      <c r="D318" s="34" t="s">
        <v>86</v>
      </c>
      <c r="E318" s="35" t="s">
        <v>485</v>
      </c>
      <c r="F318" s="35" t="s">
        <v>44</v>
      </c>
      <c r="G318" s="35" t="s">
        <v>45</v>
      </c>
      <c r="H318" s="136">
        <v>23820</v>
      </c>
      <c r="I318" s="36" t="s">
        <v>638</v>
      </c>
      <c r="J318" s="36">
        <v>22090</v>
      </c>
      <c r="K318" s="9">
        <v>6</v>
      </c>
      <c r="L318" s="88">
        <f t="shared" si="39"/>
        <v>1325.3999999999999</v>
      </c>
      <c r="M318" s="196">
        <f t="shared" si="40"/>
        <v>1330</v>
      </c>
      <c r="N318" s="38">
        <f>H318+M318</f>
        <v>25150</v>
      </c>
      <c r="O318" s="89"/>
      <c r="P318" s="149"/>
      <c r="Q318" s="89"/>
      <c r="R318" s="89"/>
      <c r="S318" s="10">
        <f t="shared" si="30"/>
        <v>25150</v>
      </c>
      <c r="T318" s="38"/>
    </row>
    <row r="319" spans="1:20" s="62" customFormat="1" ht="21.75" customHeight="1" x14ac:dyDescent="0.35">
      <c r="A319" s="5">
        <v>273</v>
      </c>
      <c r="B319" s="5">
        <v>174</v>
      </c>
      <c r="C319" s="65" t="s">
        <v>488</v>
      </c>
      <c r="D319" s="40" t="s">
        <v>86</v>
      </c>
      <c r="E319" s="41" t="s">
        <v>487</v>
      </c>
      <c r="F319" s="41" t="s">
        <v>44</v>
      </c>
      <c r="G319" s="41" t="s">
        <v>48</v>
      </c>
      <c r="H319" s="137">
        <v>17860</v>
      </c>
      <c r="I319" s="42" t="s">
        <v>638</v>
      </c>
      <c r="J319" s="42">
        <v>14890</v>
      </c>
      <c r="K319" s="9">
        <v>6</v>
      </c>
      <c r="L319" s="84">
        <f t="shared" si="39"/>
        <v>893.4</v>
      </c>
      <c r="M319" s="195">
        <f t="shared" si="40"/>
        <v>900</v>
      </c>
      <c r="N319" s="140">
        <f>H319+M319</f>
        <v>18760</v>
      </c>
      <c r="O319" s="85"/>
      <c r="P319" s="202"/>
      <c r="Q319" s="85"/>
      <c r="R319" s="85"/>
      <c r="S319" s="10">
        <f t="shared" ref="S319:S349" si="41">N319+O319+P319+Q319+R319</f>
        <v>18760</v>
      </c>
      <c r="T319" s="140"/>
    </row>
    <row r="320" spans="1:20" ht="21.75" customHeight="1" x14ac:dyDescent="0.35">
      <c r="A320" s="24"/>
      <c r="B320" s="178"/>
      <c r="C320" s="25" t="s">
        <v>626</v>
      </c>
      <c r="D320" s="26"/>
      <c r="E320" s="27"/>
      <c r="F320" s="27"/>
      <c r="G320" s="27"/>
      <c r="H320" s="28"/>
      <c r="I320" s="29"/>
      <c r="J320" s="29"/>
      <c r="K320" s="30"/>
      <c r="L320" s="86"/>
      <c r="M320" s="87"/>
      <c r="N320" s="28"/>
      <c r="O320" s="28"/>
      <c r="P320" s="87"/>
      <c r="Q320" s="87"/>
      <c r="R320" s="87"/>
      <c r="S320" s="87"/>
      <c r="T320" s="149"/>
    </row>
    <row r="321" spans="1:20" ht="21.75" customHeight="1" x14ac:dyDescent="0.35">
      <c r="A321" s="99">
        <v>274</v>
      </c>
      <c r="B321" s="99"/>
      <c r="C321" s="105"/>
      <c r="D321" s="34" t="s">
        <v>490</v>
      </c>
      <c r="E321" s="35" t="s">
        <v>489</v>
      </c>
      <c r="F321" s="35" t="s">
        <v>16</v>
      </c>
      <c r="G321" s="35" t="s">
        <v>17</v>
      </c>
      <c r="H321" s="132">
        <v>41495</v>
      </c>
      <c r="I321" s="79" t="s">
        <v>637</v>
      </c>
      <c r="J321" s="79">
        <v>41490</v>
      </c>
      <c r="K321" s="37"/>
      <c r="L321" s="88"/>
      <c r="M321" s="196"/>
      <c r="N321" s="38">
        <f>H321+M321</f>
        <v>41495</v>
      </c>
      <c r="O321" s="89"/>
      <c r="P321" s="149">
        <v>1500</v>
      </c>
      <c r="Q321" s="89"/>
      <c r="R321" s="89"/>
      <c r="S321" s="10">
        <f t="shared" si="41"/>
        <v>42995</v>
      </c>
      <c r="T321" s="38"/>
    </row>
    <row r="322" spans="1:20" ht="21.75" customHeight="1" x14ac:dyDescent="0.35">
      <c r="A322" s="99">
        <v>275</v>
      </c>
      <c r="B322" s="99"/>
      <c r="C322" s="105"/>
      <c r="D322" s="34" t="s">
        <v>473</v>
      </c>
      <c r="E322" s="35" t="s">
        <v>491</v>
      </c>
      <c r="F322" s="35" t="s">
        <v>20</v>
      </c>
      <c r="G322" s="35" t="s">
        <v>580</v>
      </c>
      <c r="H322" s="132">
        <v>29610</v>
      </c>
      <c r="I322" s="79" t="s">
        <v>637</v>
      </c>
      <c r="J322" s="79">
        <v>27070</v>
      </c>
      <c r="K322" s="37"/>
      <c r="L322" s="88"/>
      <c r="M322" s="196"/>
      <c r="N322" s="38">
        <f>H322+M322</f>
        <v>29610</v>
      </c>
      <c r="O322" s="89"/>
      <c r="P322" s="149"/>
      <c r="Q322" s="89"/>
      <c r="R322" s="89"/>
      <c r="S322" s="10">
        <f t="shared" si="41"/>
        <v>29610</v>
      </c>
      <c r="T322" s="38"/>
    </row>
    <row r="323" spans="1:20" s="62" customFormat="1" ht="21.75" customHeight="1" x14ac:dyDescent="0.35">
      <c r="A323" s="99">
        <v>276</v>
      </c>
      <c r="B323" s="183">
        <v>175</v>
      </c>
      <c r="C323" s="59" t="s">
        <v>517</v>
      </c>
      <c r="D323" s="60" t="s">
        <v>473</v>
      </c>
      <c r="E323" s="61" t="s">
        <v>492</v>
      </c>
      <c r="F323" s="61" t="s">
        <v>20</v>
      </c>
      <c r="G323" s="61" t="s">
        <v>597</v>
      </c>
      <c r="H323" s="135">
        <v>29880</v>
      </c>
      <c r="I323" s="32" t="s">
        <v>637</v>
      </c>
      <c r="J323" s="32">
        <v>27070</v>
      </c>
      <c r="K323" s="37">
        <v>6</v>
      </c>
      <c r="L323" s="81">
        <f t="shared" ref="L323:L329" si="42">J323*K323%</f>
        <v>1624.2</v>
      </c>
      <c r="M323" s="194">
        <f t="shared" si="40"/>
        <v>1630</v>
      </c>
      <c r="N323" s="133">
        <f>H323+M323</f>
        <v>31510</v>
      </c>
      <c r="O323" s="82"/>
      <c r="P323" s="190"/>
      <c r="Q323" s="82"/>
      <c r="R323" s="82"/>
      <c r="S323" s="10">
        <f t="shared" si="41"/>
        <v>31510</v>
      </c>
      <c r="T323" s="133"/>
    </row>
    <row r="324" spans="1:20" ht="21.75" customHeight="1" x14ac:dyDescent="0.35">
      <c r="A324" s="99">
        <v>277</v>
      </c>
      <c r="B324" s="99">
        <v>176</v>
      </c>
      <c r="C324" s="33" t="s">
        <v>494</v>
      </c>
      <c r="D324" s="34" t="s">
        <v>473</v>
      </c>
      <c r="E324" s="35" t="s">
        <v>493</v>
      </c>
      <c r="F324" s="35" t="s">
        <v>20</v>
      </c>
      <c r="G324" s="35" t="s">
        <v>21</v>
      </c>
      <c r="H324" s="136">
        <v>26150</v>
      </c>
      <c r="I324" s="36" t="s">
        <v>638</v>
      </c>
      <c r="J324" s="36">
        <v>27620</v>
      </c>
      <c r="K324" s="37">
        <v>6</v>
      </c>
      <c r="L324" s="88">
        <f t="shared" si="42"/>
        <v>1657.2</v>
      </c>
      <c r="M324" s="196">
        <f t="shared" si="40"/>
        <v>1660</v>
      </c>
      <c r="N324" s="38">
        <f>H324+M324</f>
        <v>27810</v>
      </c>
      <c r="O324" s="89"/>
      <c r="P324" s="149"/>
      <c r="Q324" s="89"/>
      <c r="R324" s="89"/>
      <c r="S324" s="10">
        <f t="shared" si="41"/>
        <v>27810</v>
      </c>
      <c r="T324" s="38"/>
    </row>
    <row r="325" spans="1:20" ht="21.75" customHeight="1" x14ac:dyDescent="0.35">
      <c r="A325" s="99">
        <v>278</v>
      </c>
      <c r="B325" s="183">
        <v>177</v>
      </c>
      <c r="C325" s="33" t="s">
        <v>496</v>
      </c>
      <c r="D325" s="34" t="s">
        <v>473</v>
      </c>
      <c r="E325" s="35" t="s">
        <v>495</v>
      </c>
      <c r="F325" s="35" t="s">
        <v>20</v>
      </c>
      <c r="G325" s="35" t="s">
        <v>21</v>
      </c>
      <c r="H325" s="136">
        <v>28120</v>
      </c>
      <c r="I325" s="36" t="s">
        <v>638</v>
      </c>
      <c r="J325" s="36">
        <v>27620</v>
      </c>
      <c r="K325" s="37">
        <v>6</v>
      </c>
      <c r="L325" s="88">
        <f t="shared" si="42"/>
        <v>1657.2</v>
      </c>
      <c r="M325" s="196">
        <f t="shared" si="40"/>
        <v>1660</v>
      </c>
      <c r="N325" s="38">
        <f>H325+M325</f>
        <v>29780</v>
      </c>
      <c r="O325" s="89"/>
      <c r="P325" s="149"/>
      <c r="Q325" s="89"/>
      <c r="R325" s="89"/>
      <c r="S325" s="10">
        <f t="shared" si="41"/>
        <v>29780</v>
      </c>
      <c r="T325" s="38"/>
    </row>
    <row r="326" spans="1:20" ht="21.75" customHeight="1" x14ac:dyDescent="0.35">
      <c r="A326" s="99">
        <v>279</v>
      </c>
      <c r="B326" s="99">
        <v>178</v>
      </c>
      <c r="C326" s="66" t="s">
        <v>498</v>
      </c>
      <c r="D326" s="34" t="s">
        <v>473</v>
      </c>
      <c r="E326" s="35" t="s">
        <v>497</v>
      </c>
      <c r="F326" s="35" t="s">
        <v>20</v>
      </c>
      <c r="G326" s="35" t="s">
        <v>21</v>
      </c>
      <c r="H326" s="136">
        <v>37140</v>
      </c>
      <c r="I326" s="36" t="s">
        <v>637</v>
      </c>
      <c r="J326" s="36">
        <v>40880</v>
      </c>
      <c r="K326" s="37">
        <v>6</v>
      </c>
      <c r="L326" s="88">
        <f t="shared" si="42"/>
        <v>2452.7999999999997</v>
      </c>
      <c r="M326" s="196">
        <f t="shared" si="40"/>
        <v>2460</v>
      </c>
      <c r="N326" s="38">
        <f>H326+M326</f>
        <v>39600</v>
      </c>
      <c r="O326" s="89"/>
      <c r="P326" s="149"/>
      <c r="Q326" s="89"/>
      <c r="R326" s="89"/>
      <c r="S326" s="10">
        <f t="shared" si="41"/>
        <v>39600</v>
      </c>
      <c r="T326" s="38"/>
    </row>
    <row r="327" spans="1:20" ht="21.75" customHeight="1" x14ac:dyDescent="0.35">
      <c r="A327" s="99">
        <v>280</v>
      </c>
      <c r="B327" s="183">
        <v>179</v>
      </c>
      <c r="C327" s="50" t="s">
        <v>578</v>
      </c>
      <c r="D327" s="51" t="s">
        <v>473</v>
      </c>
      <c r="E327" s="52" t="s">
        <v>499</v>
      </c>
      <c r="F327" s="52" t="s">
        <v>20</v>
      </c>
      <c r="G327" s="52" t="s">
        <v>23</v>
      </c>
      <c r="H327" s="136">
        <v>32970</v>
      </c>
      <c r="I327" s="36" t="s">
        <v>637</v>
      </c>
      <c r="J327" s="36">
        <v>27070</v>
      </c>
      <c r="K327" s="37">
        <v>6</v>
      </c>
      <c r="L327" s="88">
        <f t="shared" si="42"/>
        <v>1624.2</v>
      </c>
      <c r="M327" s="196">
        <f t="shared" si="40"/>
        <v>1630</v>
      </c>
      <c r="N327" s="38">
        <f>H327+M327</f>
        <v>34600</v>
      </c>
      <c r="O327" s="89"/>
      <c r="P327" s="149"/>
      <c r="Q327" s="89"/>
      <c r="R327" s="89"/>
      <c r="S327" s="10">
        <f t="shared" si="41"/>
        <v>34600</v>
      </c>
      <c r="T327" s="38"/>
    </row>
    <row r="328" spans="1:20" ht="21.75" customHeight="1" x14ac:dyDescent="0.35">
      <c r="A328" s="99">
        <v>281</v>
      </c>
      <c r="B328" s="99">
        <v>180</v>
      </c>
      <c r="C328" s="33" t="s">
        <v>501</v>
      </c>
      <c r="D328" s="34" t="s">
        <v>19</v>
      </c>
      <c r="E328" s="35" t="s">
        <v>500</v>
      </c>
      <c r="F328" s="35" t="s">
        <v>20</v>
      </c>
      <c r="G328" s="35" t="s">
        <v>21</v>
      </c>
      <c r="H328" s="136">
        <v>28640</v>
      </c>
      <c r="I328" s="36" t="s">
        <v>638</v>
      </c>
      <c r="J328" s="36">
        <v>27620</v>
      </c>
      <c r="K328" s="37">
        <v>6</v>
      </c>
      <c r="L328" s="88">
        <f t="shared" si="42"/>
        <v>1657.2</v>
      </c>
      <c r="M328" s="196">
        <f t="shared" si="40"/>
        <v>1660</v>
      </c>
      <c r="N328" s="38">
        <f>H328+M328</f>
        <v>30300</v>
      </c>
      <c r="O328" s="89"/>
      <c r="P328" s="149"/>
      <c r="Q328" s="89"/>
      <c r="R328" s="89"/>
      <c r="S328" s="10">
        <f t="shared" si="41"/>
        <v>30300</v>
      </c>
      <c r="T328" s="38"/>
    </row>
    <row r="329" spans="1:20" ht="21.75" customHeight="1" x14ac:dyDescent="0.35">
      <c r="A329" s="99">
        <v>282</v>
      </c>
      <c r="B329" s="183">
        <v>181</v>
      </c>
      <c r="C329" s="68" t="s">
        <v>503</v>
      </c>
      <c r="D329" s="40" t="s">
        <v>19</v>
      </c>
      <c r="E329" s="41" t="s">
        <v>502</v>
      </c>
      <c r="F329" s="41" t="s">
        <v>20</v>
      </c>
      <c r="G329" s="41" t="s">
        <v>23</v>
      </c>
      <c r="H329" s="137">
        <v>27300</v>
      </c>
      <c r="I329" s="42" t="s">
        <v>637</v>
      </c>
      <c r="J329" s="42">
        <v>27070</v>
      </c>
      <c r="K329" s="37">
        <v>6</v>
      </c>
      <c r="L329" s="84">
        <f t="shared" si="42"/>
        <v>1624.2</v>
      </c>
      <c r="M329" s="195">
        <f t="shared" si="40"/>
        <v>1630</v>
      </c>
      <c r="N329" s="140">
        <f>H329+M329</f>
        <v>28930</v>
      </c>
      <c r="O329" s="85"/>
      <c r="P329" s="202"/>
      <c r="Q329" s="85"/>
      <c r="R329" s="85"/>
      <c r="S329" s="10">
        <f t="shared" si="41"/>
        <v>28930</v>
      </c>
      <c r="T329" s="140"/>
    </row>
    <row r="330" spans="1:20" ht="21.75" customHeight="1" x14ac:dyDescent="0.35">
      <c r="A330" s="24"/>
      <c r="B330" s="178"/>
      <c r="C330" s="25" t="s">
        <v>627</v>
      </c>
      <c r="D330" s="26"/>
      <c r="E330" s="27"/>
      <c r="F330" s="27"/>
      <c r="G330" s="27"/>
      <c r="H330" s="28"/>
      <c r="I330" s="29"/>
      <c r="J330" s="29"/>
      <c r="K330" s="30"/>
      <c r="L330" s="86"/>
      <c r="M330" s="87"/>
      <c r="N330" s="28"/>
      <c r="O330" s="28"/>
      <c r="P330" s="28"/>
      <c r="Q330" s="87"/>
      <c r="R330" s="87"/>
      <c r="S330" s="87"/>
      <c r="T330" s="149"/>
    </row>
    <row r="331" spans="1:20" ht="21.75" customHeight="1" x14ac:dyDescent="0.35">
      <c r="A331" s="5">
        <v>283</v>
      </c>
      <c r="B331" s="5">
        <v>182</v>
      </c>
      <c r="C331" s="6" t="s">
        <v>506</v>
      </c>
      <c r="D331" s="31" t="s">
        <v>505</v>
      </c>
      <c r="E331" s="7" t="s">
        <v>504</v>
      </c>
      <c r="F331" s="7" t="s">
        <v>16</v>
      </c>
      <c r="G331" s="7" t="s">
        <v>17</v>
      </c>
      <c r="H331" s="135">
        <v>44700</v>
      </c>
      <c r="I331" s="32" t="s">
        <v>637</v>
      </c>
      <c r="J331" s="32">
        <v>41490</v>
      </c>
      <c r="K331" s="9">
        <v>6</v>
      </c>
      <c r="L331" s="81">
        <f t="shared" ref="L331:L335" si="43">J331*K331%</f>
        <v>2489.4</v>
      </c>
      <c r="M331" s="194">
        <f t="shared" si="40"/>
        <v>2490</v>
      </c>
      <c r="N331" s="133">
        <f>H331+M331</f>
        <v>47190</v>
      </c>
      <c r="O331" s="82"/>
      <c r="P331" s="190">
        <v>1500</v>
      </c>
      <c r="Q331" s="82"/>
      <c r="R331" s="82"/>
      <c r="S331" s="10">
        <f t="shared" si="41"/>
        <v>48690</v>
      </c>
      <c r="T331" s="133"/>
    </row>
    <row r="332" spans="1:20" s="2" customFormat="1" ht="22.5" customHeight="1" x14ac:dyDescent="0.35">
      <c r="A332" s="5">
        <v>284</v>
      </c>
      <c r="B332" s="5">
        <v>183</v>
      </c>
      <c r="C332" s="33" t="s">
        <v>508</v>
      </c>
      <c r="D332" s="34" t="s">
        <v>55</v>
      </c>
      <c r="E332" s="35" t="s">
        <v>507</v>
      </c>
      <c r="F332" s="35" t="s">
        <v>20</v>
      </c>
      <c r="G332" s="35" t="s">
        <v>21</v>
      </c>
      <c r="H332" s="136">
        <v>40420</v>
      </c>
      <c r="I332" s="36" t="s">
        <v>637</v>
      </c>
      <c r="J332" s="36">
        <v>40880</v>
      </c>
      <c r="K332" s="9">
        <v>6</v>
      </c>
      <c r="L332" s="88">
        <f t="shared" si="43"/>
        <v>2452.7999999999997</v>
      </c>
      <c r="M332" s="196">
        <f t="shared" si="40"/>
        <v>2460</v>
      </c>
      <c r="N332" s="38">
        <f>H332+M332</f>
        <v>42880</v>
      </c>
      <c r="O332" s="89"/>
      <c r="P332" s="149"/>
      <c r="Q332" s="89"/>
      <c r="R332" s="89"/>
      <c r="S332" s="10">
        <f t="shared" si="41"/>
        <v>42880</v>
      </c>
      <c r="T332" s="38"/>
    </row>
    <row r="333" spans="1:20" s="2" customFormat="1" ht="22.5" customHeight="1" x14ac:dyDescent="0.35">
      <c r="A333" s="5">
        <v>285</v>
      </c>
      <c r="B333" s="5">
        <v>184</v>
      </c>
      <c r="C333" s="33" t="s">
        <v>510</v>
      </c>
      <c r="D333" s="34" t="s">
        <v>55</v>
      </c>
      <c r="E333" s="35" t="s">
        <v>509</v>
      </c>
      <c r="F333" s="35" t="s">
        <v>20</v>
      </c>
      <c r="G333" s="35" t="s">
        <v>21</v>
      </c>
      <c r="H333" s="136">
        <v>27630</v>
      </c>
      <c r="I333" s="36" t="s">
        <v>638</v>
      </c>
      <c r="J333" s="36">
        <v>27620</v>
      </c>
      <c r="K333" s="9">
        <v>6</v>
      </c>
      <c r="L333" s="88">
        <f t="shared" si="43"/>
        <v>1657.2</v>
      </c>
      <c r="M333" s="196">
        <f t="shared" si="40"/>
        <v>1660</v>
      </c>
      <c r="N333" s="38">
        <f>H333+M333</f>
        <v>29290</v>
      </c>
      <c r="O333" s="89"/>
      <c r="P333" s="149"/>
      <c r="Q333" s="89"/>
      <c r="R333" s="89"/>
      <c r="S333" s="10">
        <f t="shared" si="41"/>
        <v>29290</v>
      </c>
      <c r="T333" s="38"/>
    </row>
    <row r="334" spans="1:20" ht="21.75" customHeight="1" x14ac:dyDescent="0.35">
      <c r="A334" s="5">
        <v>286</v>
      </c>
      <c r="B334" s="5">
        <v>185</v>
      </c>
      <c r="C334" s="33" t="s">
        <v>559</v>
      </c>
      <c r="D334" s="34" t="s">
        <v>55</v>
      </c>
      <c r="E334" s="35" t="s">
        <v>511</v>
      </c>
      <c r="F334" s="35" t="s">
        <v>20</v>
      </c>
      <c r="G334" s="35" t="s">
        <v>21</v>
      </c>
      <c r="H334" s="136">
        <v>28120</v>
      </c>
      <c r="I334" s="36" t="s">
        <v>638</v>
      </c>
      <c r="J334" s="36">
        <v>27620</v>
      </c>
      <c r="K334" s="9">
        <v>6</v>
      </c>
      <c r="L334" s="88">
        <f t="shared" si="43"/>
        <v>1657.2</v>
      </c>
      <c r="M334" s="196">
        <f t="shared" si="40"/>
        <v>1660</v>
      </c>
      <c r="N334" s="38">
        <f>H334+M334</f>
        <v>29780</v>
      </c>
      <c r="O334" s="89"/>
      <c r="P334" s="149"/>
      <c r="Q334" s="89"/>
      <c r="R334" s="89"/>
      <c r="S334" s="10">
        <f t="shared" si="41"/>
        <v>29780</v>
      </c>
      <c r="T334" s="38"/>
    </row>
    <row r="335" spans="1:20" s="2" customFormat="1" ht="22.5" customHeight="1" x14ac:dyDescent="0.35">
      <c r="A335" s="5">
        <v>287</v>
      </c>
      <c r="B335" s="5">
        <v>186</v>
      </c>
      <c r="C335" s="44" t="s">
        <v>513</v>
      </c>
      <c r="D335" s="40" t="s">
        <v>55</v>
      </c>
      <c r="E335" s="41" t="s">
        <v>512</v>
      </c>
      <c r="F335" s="41" t="s">
        <v>20</v>
      </c>
      <c r="G335" s="41" t="s">
        <v>21</v>
      </c>
      <c r="H335" s="137">
        <v>30220</v>
      </c>
      <c r="I335" s="42" t="s">
        <v>638</v>
      </c>
      <c r="J335" s="42">
        <v>27620</v>
      </c>
      <c r="K335" s="9">
        <v>6</v>
      </c>
      <c r="L335" s="84">
        <f t="shared" si="43"/>
        <v>1657.2</v>
      </c>
      <c r="M335" s="195">
        <f t="shared" si="40"/>
        <v>1660</v>
      </c>
      <c r="N335" s="140">
        <f>H335+M335</f>
        <v>31880</v>
      </c>
      <c r="O335" s="85"/>
      <c r="P335" s="202"/>
      <c r="Q335" s="85"/>
      <c r="R335" s="85"/>
      <c r="S335" s="10">
        <f t="shared" si="41"/>
        <v>31880</v>
      </c>
      <c r="T335" s="140"/>
    </row>
    <row r="336" spans="1:20" ht="21.75" customHeight="1" x14ac:dyDescent="0.35">
      <c r="A336" s="5">
        <v>288</v>
      </c>
      <c r="B336" s="46"/>
      <c r="C336" s="107"/>
      <c r="D336" s="40" t="s">
        <v>19</v>
      </c>
      <c r="E336" s="41" t="s">
        <v>514</v>
      </c>
      <c r="F336" s="41" t="s">
        <v>20</v>
      </c>
      <c r="G336" s="35" t="s">
        <v>580</v>
      </c>
      <c r="H336" s="132">
        <v>29610</v>
      </c>
      <c r="I336" s="79" t="s">
        <v>637</v>
      </c>
      <c r="J336" s="79">
        <v>27070</v>
      </c>
      <c r="K336" s="9"/>
      <c r="L336" s="84"/>
      <c r="M336" s="195"/>
      <c r="N336" s="140">
        <f>H336+M336</f>
        <v>29610</v>
      </c>
      <c r="O336" s="85"/>
      <c r="P336" s="202"/>
      <c r="Q336" s="85"/>
      <c r="R336" s="85"/>
      <c r="S336" s="10">
        <f t="shared" si="41"/>
        <v>29610</v>
      </c>
      <c r="T336" s="140"/>
    </row>
    <row r="337" spans="1:20" ht="21.75" customHeight="1" thickBot="1" x14ac:dyDescent="0.4">
      <c r="A337" s="102">
        <v>289</v>
      </c>
      <c r="B337" s="102"/>
      <c r="C337" s="124"/>
      <c r="D337" s="90" t="s">
        <v>28</v>
      </c>
      <c r="E337" s="91" t="s">
        <v>516</v>
      </c>
      <c r="F337" s="91" t="s">
        <v>44</v>
      </c>
      <c r="G337" s="91" t="s">
        <v>652</v>
      </c>
      <c r="H337" s="142">
        <v>24825</v>
      </c>
      <c r="I337" s="122" t="s">
        <v>637</v>
      </c>
      <c r="J337" s="123">
        <v>21650</v>
      </c>
      <c r="K337" s="119"/>
      <c r="L337" s="120"/>
      <c r="M337" s="197"/>
      <c r="N337" s="118">
        <f>H337+M337</f>
        <v>24825</v>
      </c>
      <c r="O337" s="121">
        <v>570</v>
      </c>
      <c r="P337" s="203"/>
      <c r="Q337" s="121"/>
      <c r="R337" s="121"/>
      <c r="S337" s="103">
        <f t="shared" si="41"/>
        <v>25395</v>
      </c>
      <c r="T337" s="118"/>
    </row>
    <row r="338" spans="1:20" ht="21.75" customHeight="1" thickTop="1" x14ac:dyDescent="0.35">
      <c r="A338" s="63"/>
      <c r="B338" s="179"/>
      <c r="C338" s="64" t="s">
        <v>520</v>
      </c>
      <c r="D338" s="13"/>
      <c r="E338" s="14"/>
      <c r="F338" s="14"/>
      <c r="G338" s="14"/>
      <c r="H338" s="15"/>
      <c r="I338" s="16"/>
      <c r="J338" s="16"/>
      <c r="K338" s="17"/>
      <c r="L338" s="97"/>
      <c r="M338" s="98"/>
      <c r="N338" s="15"/>
      <c r="O338" s="15"/>
      <c r="P338" s="15"/>
      <c r="Q338" s="98"/>
      <c r="R338" s="98"/>
      <c r="S338" s="98"/>
      <c r="T338" s="190"/>
    </row>
    <row r="339" spans="1:20" ht="21.75" customHeight="1" x14ac:dyDescent="0.35">
      <c r="A339" s="5">
        <v>290</v>
      </c>
      <c r="B339" s="5"/>
      <c r="C339" s="113"/>
      <c r="D339" s="31" t="s">
        <v>519</v>
      </c>
      <c r="E339" s="7" t="s">
        <v>518</v>
      </c>
      <c r="F339" s="7" t="s">
        <v>20</v>
      </c>
      <c r="G339" s="35" t="s">
        <v>580</v>
      </c>
      <c r="H339" s="132">
        <v>29610</v>
      </c>
      <c r="I339" s="79" t="s">
        <v>637</v>
      </c>
      <c r="J339" s="79">
        <v>27070</v>
      </c>
      <c r="K339" s="37"/>
      <c r="L339" s="88"/>
      <c r="M339" s="196"/>
      <c r="N339" s="38">
        <f>H339+M339</f>
        <v>29610</v>
      </c>
      <c r="O339" s="89"/>
      <c r="P339" s="149"/>
      <c r="Q339" s="89"/>
      <c r="R339" s="89"/>
      <c r="S339" s="10">
        <f t="shared" si="41"/>
        <v>29610</v>
      </c>
      <c r="T339" s="133"/>
    </row>
    <row r="340" spans="1:20" ht="21.75" customHeight="1" x14ac:dyDescent="0.35">
      <c r="A340" s="5">
        <v>291</v>
      </c>
      <c r="B340" s="5">
        <v>187</v>
      </c>
      <c r="C340" s="6" t="s">
        <v>522</v>
      </c>
      <c r="D340" s="6" t="s">
        <v>519</v>
      </c>
      <c r="E340" s="7" t="s">
        <v>521</v>
      </c>
      <c r="F340" s="7" t="s">
        <v>20</v>
      </c>
      <c r="G340" s="7" t="s">
        <v>21</v>
      </c>
      <c r="H340" s="133">
        <v>38230</v>
      </c>
      <c r="I340" s="32" t="s">
        <v>637</v>
      </c>
      <c r="J340" s="32">
        <v>40880</v>
      </c>
      <c r="K340" s="37">
        <v>6</v>
      </c>
      <c r="L340" s="81">
        <f t="shared" ref="L340:L349" si="44">J340*K340%</f>
        <v>2452.7999999999997</v>
      </c>
      <c r="M340" s="194">
        <f t="shared" si="40"/>
        <v>2460</v>
      </c>
      <c r="N340" s="133">
        <f>H340+M340</f>
        <v>40690</v>
      </c>
      <c r="O340" s="82"/>
      <c r="P340" s="190"/>
      <c r="Q340" s="82"/>
      <c r="R340" s="82"/>
      <c r="S340" s="10">
        <f t="shared" si="41"/>
        <v>40690</v>
      </c>
      <c r="T340" s="133"/>
    </row>
    <row r="341" spans="1:20" s="2" customFormat="1" ht="22.5" customHeight="1" x14ac:dyDescent="0.35">
      <c r="A341" s="5">
        <v>292</v>
      </c>
      <c r="B341" s="5">
        <v>188</v>
      </c>
      <c r="C341" s="33" t="s">
        <v>524</v>
      </c>
      <c r="D341" s="33" t="s">
        <v>519</v>
      </c>
      <c r="E341" s="35" t="s">
        <v>523</v>
      </c>
      <c r="F341" s="35" t="s">
        <v>20</v>
      </c>
      <c r="G341" s="35" t="s">
        <v>21</v>
      </c>
      <c r="H341" s="38">
        <v>39320</v>
      </c>
      <c r="I341" s="36" t="s">
        <v>637</v>
      </c>
      <c r="J341" s="36">
        <v>40880</v>
      </c>
      <c r="K341" s="37">
        <v>6</v>
      </c>
      <c r="L341" s="88">
        <f t="shared" si="44"/>
        <v>2452.7999999999997</v>
      </c>
      <c r="M341" s="196">
        <f t="shared" si="40"/>
        <v>2460</v>
      </c>
      <c r="N341" s="38">
        <f>H341+M341</f>
        <v>41780</v>
      </c>
      <c r="O341" s="89"/>
      <c r="P341" s="149"/>
      <c r="Q341" s="89"/>
      <c r="R341" s="89"/>
      <c r="S341" s="10">
        <f t="shared" si="41"/>
        <v>41780</v>
      </c>
      <c r="T341" s="38"/>
    </row>
    <row r="342" spans="1:20" s="2" customFormat="1" ht="22.5" customHeight="1" x14ac:dyDescent="0.35">
      <c r="A342" s="5">
        <v>293</v>
      </c>
      <c r="B342" s="5">
        <v>189</v>
      </c>
      <c r="C342" s="33" t="s">
        <v>526</v>
      </c>
      <c r="D342" s="33" t="s">
        <v>519</v>
      </c>
      <c r="E342" s="35" t="s">
        <v>525</v>
      </c>
      <c r="F342" s="35" t="s">
        <v>20</v>
      </c>
      <c r="G342" s="35" t="s">
        <v>23</v>
      </c>
      <c r="H342" s="38">
        <v>25360</v>
      </c>
      <c r="I342" s="45" t="s">
        <v>638</v>
      </c>
      <c r="J342" s="45">
        <v>21160</v>
      </c>
      <c r="K342" s="37">
        <v>6</v>
      </c>
      <c r="L342" s="88">
        <f t="shared" si="44"/>
        <v>1269.5999999999999</v>
      </c>
      <c r="M342" s="196">
        <f t="shared" si="40"/>
        <v>1270</v>
      </c>
      <c r="N342" s="38">
        <f>H342+M342</f>
        <v>26630</v>
      </c>
      <c r="O342" s="89"/>
      <c r="P342" s="149"/>
      <c r="Q342" s="89"/>
      <c r="R342" s="89"/>
      <c r="S342" s="10">
        <f t="shared" si="41"/>
        <v>26630</v>
      </c>
      <c r="T342" s="38"/>
    </row>
    <row r="343" spans="1:20" s="2" customFormat="1" ht="22.5" customHeight="1" x14ac:dyDescent="0.35">
      <c r="A343" s="5">
        <v>294</v>
      </c>
      <c r="B343" s="5">
        <v>190</v>
      </c>
      <c r="C343" s="33" t="s">
        <v>528</v>
      </c>
      <c r="D343" s="33" t="s">
        <v>519</v>
      </c>
      <c r="E343" s="35" t="s">
        <v>527</v>
      </c>
      <c r="F343" s="35" t="s">
        <v>20</v>
      </c>
      <c r="G343" s="35" t="s">
        <v>23</v>
      </c>
      <c r="H343" s="38">
        <v>26110</v>
      </c>
      <c r="I343" s="45" t="s">
        <v>637</v>
      </c>
      <c r="J343" s="45">
        <v>27070</v>
      </c>
      <c r="K343" s="37">
        <v>6</v>
      </c>
      <c r="L343" s="88">
        <f t="shared" si="44"/>
        <v>1624.2</v>
      </c>
      <c r="M343" s="196">
        <f t="shared" si="40"/>
        <v>1630</v>
      </c>
      <c r="N343" s="38">
        <f>H343+M343</f>
        <v>27740</v>
      </c>
      <c r="O343" s="89"/>
      <c r="P343" s="149"/>
      <c r="Q343" s="89"/>
      <c r="R343" s="89"/>
      <c r="S343" s="10">
        <f t="shared" si="41"/>
        <v>27740</v>
      </c>
      <c r="T343" s="38"/>
    </row>
    <row r="344" spans="1:20" ht="21.75" customHeight="1" x14ac:dyDescent="0.35">
      <c r="A344" s="5">
        <v>295</v>
      </c>
      <c r="B344" s="5">
        <v>191</v>
      </c>
      <c r="C344" s="33" t="s">
        <v>593</v>
      </c>
      <c r="D344" s="33" t="s">
        <v>519</v>
      </c>
      <c r="E344" s="35" t="s">
        <v>529</v>
      </c>
      <c r="F344" s="35" t="s">
        <v>20</v>
      </c>
      <c r="G344" s="35" t="s">
        <v>23</v>
      </c>
      <c r="H344" s="38">
        <v>35190</v>
      </c>
      <c r="I344" s="36" t="s">
        <v>637</v>
      </c>
      <c r="J344" s="36">
        <v>27070</v>
      </c>
      <c r="K344" s="37">
        <v>6</v>
      </c>
      <c r="L344" s="88">
        <f t="shared" si="44"/>
        <v>1624.2</v>
      </c>
      <c r="M344" s="196">
        <f t="shared" si="40"/>
        <v>1630</v>
      </c>
      <c r="N344" s="38">
        <f>H344+M344</f>
        <v>36820</v>
      </c>
      <c r="O344" s="89"/>
      <c r="P344" s="149"/>
      <c r="Q344" s="89"/>
      <c r="R344" s="89"/>
      <c r="S344" s="10">
        <f t="shared" si="41"/>
        <v>36820</v>
      </c>
      <c r="T344" s="38"/>
    </row>
    <row r="345" spans="1:20" ht="21.75" customHeight="1" x14ac:dyDescent="0.35">
      <c r="A345" s="5">
        <v>296</v>
      </c>
      <c r="B345" s="5"/>
      <c r="C345" s="105"/>
      <c r="D345" s="34" t="s">
        <v>519</v>
      </c>
      <c r="E345" s="35" t="s">
        <v>530</v>
      </c>
      <c r="F345" s="35" t="s">
        <v>20</v>
      </c>
      <c r="G345" s="35" t="s">
        <v>580</v>
      </c>
      <c r="H345" s="132">
        <v>29610</v>
      </c>
      <c r="I345" s="79" t="s">
        <v>637</v>
      </c>
      <c r="J345" s="79">
        <v>27070</v>
      </c>
      <c r="K345" s="37"/>
      <c r="L345" s="84"/>
      <c r="M345" s="195"/>
      <c r="N345" s="140">
        <f>H345+M345</f>
        <v>29610</v>
      </c>
      <c r="O345" s="85"/>
      <c r="P345" s="202"/>
      <c r="Q345" s="85"/>
      <c r="R345" s="85"/>
      <c r="S345" s="10">
        <f t="shared" si="41"/>
        <v>29610</v>
      </c>
      <c r="T345" s="140"/>
    </row>
    <row r="346" spans="1:20" ht="21.75" customHeight="1" x14ac:dyDescent="0.35">
      <c r="A346" s="5">
        <v>297</v>
      </c>
      <c r="B346" s="5"/>
      <c r="C346" s="105"/>
      <c r="D346" s="34" t="s">
        <v>19</v>
      </c>
      <c r="E346" s="35" t="s">
        <v>531</v>
      </c>
      <c r="F346" s="35" t="s">
        <v>20</v>
      </c>
      <c r="G346" s="35" t="s">
        <v>580</v>
      </c>
      <c r="H346" s="132">
        <v>29610</v>
      </c>
      <c r="I346" s="79" t="s">
        <v>637</v>
      </c>
      <c r="J346" s="79">
        <v>27070</v>
      </c>
      <c r="K346" s="37"/>
      <c r="L346" s="84"/>
      <c r="M346" s="195"/>
      <c r="N346" s="140">
        <f>H346+M346</f>
        <v>29610</v>
      </c>
      <c r="O346" s="85"/>
      <c r="P346" s="202"/>
      <c r="Q346" s="85"/>
      <c r="R346" s="85"/>
      <c r="S346" s="10">
        <f t="shared" si="41"/>
        <v>29610</v>
      </c>
      <c r="T346" s="140"/>
    </row>
    <row r="347" spans="1:20" ht="21.75" customHeight="1" x14ac:dyDescent="0.35">
      <c r="A347" s="5">
        <v>298</v>
      </c>
      <c r="B347" s="46"/>
      <c r="C347" s="107"/>
      <c r="D347" s="40" t="s">
        <v>125</v>
      </c>
      <c r="E347" s="41" t="s">
        <v>532</v>
      </c>
      <c r="F347" s="41" t="s">
        <v>20</v>
      </c>
      <c r="G347" s="35" t="s">
        <v>580</v>
      </c>
      <c r="H347" s="132">
        <v>29610</v>
      </c>
      <c r="I347" s="79" t="s">
        <v>637</v>
      </c>
      <c r="J347" s="79">
        <v>27070</v>
      </c>
      <c r="K347" s="37"/>
      <c r="L347" s="84"/>
      <c r="M347" s="195"/>
      <c r="N347" s="140">
        <f>H347+M347</f>
        <v>29610</v>
      </c>
      <c r="O347" s="85"/>
      <c r="P347" s="202"/>
      <c r="Q347" s="85"/>
      <c r="R347" s="85"/>
      <c r="S347" s="10">
        <f t="shared" si="41"/>
        <v>29610</v>
      </c>
      <c r="T347" s="140"/>
    </row>
    <row r="348" spans="1:20" s="2" customFormat="1" ht="22.5" customHeight="1" x14ac:dyDescent="0.35">
      <c r="A348" s="5">
        <v>299</v>
      </c>
      <c r="B348" s="43">
        <v>192</v>
      </c>
      <c r="C348" s="69" t="s">
        <v>534</v>
      </c>
      <c r="D348" s="33" t="s">
        <v>133</v>
      </c>
      <c r="E348" s="35" t="s">
        <v>533</v>
      </c>
      <c r="F348" s="35" t="s">
        <v>44</v>
      </c>
      <c r="G348" s="35" t="s">
        <v>45</v>
      </c>
      <c r="H348" s="38">
        <v>25600</v>
      </c>
      <c r="I348" s="45" t="s">
        <v>638</v>
      </c>
      <c r="J348" s="45">
        <v>22090</v>
      </c>
      <c r="K348" s="37">
        <v>6</v>
      </c>
      <c r="L348" s="88">
        <f t="shared" si="44"/>
        <v>1325.3999999999999</v>
      </c>
      <c r="M348" s="196">
        <f t="shared" si="40"/>
        <v>1330</v>
      </c>
      <c r="N348" s="38">
        <f>H348+M348</f>
        <v>26930</v>
      </c>
      <c r="O348" s="89"/>
      <c r="P348" s="149"/>
      <c r="Q348" s="89"/>
      <c r="R348" s="89"/>
      <c r="S348" s="10">
        <f t="shared" si="41"/>
        <v>26930</v>
      </c>
      <c r="T348" s="38"/>
    </row>
    <row r="349" spans="1:20" s="2" customFormat="1" ht="22.5" customHeight="1" thickBot="1" x14ac:dyDescent="0.4">
      <c r="A349" s="102">
        <v>300</v>
      </c>
      <c r="B349" s="102">
        <v>193</v>
      </c>
      <c r="C349" s="90" t="s">
        <v>536</v>
      </c>
      <c r="D349" s="90" t="s">
        <v>28</v>
      </c>
      <c r="E349" s="91" t="s">
        <v>535</v>
      </c>
      <c r="F349" s="91" t="s">
        <v>44</v>
      </c>
      <c r="G349" s="91" t="s">
        <v>45</v>
      </c>
      <c r="H349" s="118">
        <v>27450</v>
      </c>
      <c r="I349" s="96" t="s">
        <v>638</v>
      </c>
      <c r="J349" s="96">
        <v>22090</v>
      </c>
      <c r="K349" s="119">
        <v>6</v>
      </c>
      <c r="L349" s="120">
        <f t="shared" si="44"/>
        <v>1325.3999999999999</v>
      </c>
      <c r="M349" s="197">
        <f t="shared" si="40"/>
        <v>1330</v>
      </c>
      <c r="N349" s="118">
        <f>H349+M349</f>
        <v>28780</v>
      </c>
      <c r="O349" s="121"/>
      <c r="P349" s="121"/>
      <c r="Q349" s="121"/>
      <c r="R349" s="121"/>
      <c r="S349" s="10">
        <f t="shared" si="41"/>
        <v>28780</v>
      </c>
      <c r="T349" s="118"/>
    </row>
    <row r="350" spans="1:20" ht="21.75" customHeight="1" thickTop="1" thickBot="1" x14ac:dyDescent="0.4">
      <c r="G350" s="72" t="s">
        <v>583</v>
      </c>
      <c r="H350" s="143">
        <f>SUM(H8:H349)</f>
        <v>9751425</v>
      </c>
      <c r="I350" s="73"/>
      <c r="J350" s="73"/>
      <c r="K350" s="73"/>
      <c r="L350" s="73"/>
      <c r="M350" s="209">
        <f>SUM(M8:M349)</f>
        <v>370690</v>
      </c>
      <c r="N350" s="206">
        <f t="shared" ref="N350:S350" si="45">SUM(N5:N349)</f>
        <v>10303455</v>
      </c>
      <c r="O350" s="208">
        <f t="shared" si="45"/>
        <v>25080</v>
      </c>
      <c r="P350" s="205">
        <f t="shared" si="45"/>
        <v>125200</v>
      </c>
      <c r="Q350" s="205">
        <f t="shared" si="45"/>
        <v>84200</v>
      </c>
      <c r="R350" s="205">
        <f t="shared" si="45"/>
        <v>4500</v>
      </c>
      <c r="S350" s="150">
        <f t="shared" si="45"/>
        <v>10542435</v>
      </c>
      <c r="T350" s="144"/>
    </row>
    <row r="351" spans="1:20" ht="21.75" customHeight="1" thickTop="1" x14ac:dyDescent="0.35">
      <c r="G351" s="72"/>
      <c r="H351" s="144"/>
      <c r="I351" s="73"/>
      <c r="J351" s="73"/>
      <c r="K351" s="73"/>
      <c r="L351" s="73"/>
      <c r="M351" s="73"/>
      <c r="N351" s="144"/>
      <c r="O351" s="73"/>
      <c r="P351" s="73"/>
      <c r="Q351" s="73"/>
      <c r="R351" s="73"/>
      <c r="T351" s="144"/>
    </row>
    <row r="352" spans="1:20" ht="21.75" customHeight="1" x14ac:dyDescent="0.35">
      <c r="G352" s="72"/>
    </row>
    <row r="353" spans="6:20" ht="21.75" customHeight="1" x14ac:dyDescent="0.35">
      <c r="G353" s="72"/>
      <c r="H353" s="144"/>
      <c r="I353" s="73"/>
      <c r="J353" s="73"/>
      <c r="K353" s="73"/>
      <c r="L353" s="73"/>
      <c r="M353" s="73"/>
      <c r="N353" s="144"/>
      <c r="O353" s="73"/>
      <c r="P353" s="207"/>
      <c r="Q353" s="73"/>
      <c r="R353" s="73"/>
      <c r="T353" s="144"/>
    </row>
    <row r="354" spans="6:20" ht="21.75" customHeight="1" x14ac:dyDescent="0.35">
      <c r="G354" s="72"/>
      <c r="H354" s="144"/>
      <c r="I354" s="73"/>
      <c r="J354" s="73"/>
      <c r="K354" s="73"/>
      <c r="L354" s="73"/>
      <c r="M354" s="73"/>
      <c r="N354" s="144"/>
      <c r="O354" s="73"/>
      <c r="P354" s="73"/>
      <c r="Q354" s="73"/>
      <c r="R354" s="73"/>
      <c r="T354" s="144"/>
    </row>
    <row r="355" spans="6:20" ht="21.75" customHeight="1" x14ac:dyDescent="0.35">
      <c r="G355" s="72"/>
      <c r="H355" s="144"/>
      <c r="I355" s="73"/>
      <c r="J355" s="73"/>
      <c r="K355" s="73"/>
      <c r="L355" s="73"/>
      <c r="M355" s="73"/>
      <c r="N355" s="144"/>
      <c r="O355" s="73"/>
      <c r="P355" s="73"/>
      <c r="Q355" s="73"/>
      <c r="R355" s="73"/>
      <c r="T355" s="144"/>
    </row>
    <row r="359" spans="6:20" ht="21.75" customHeight="1" x14ac:dyDescent="0.35">
      <c r="F359" s="71" t="s">
        <v>537</v>
      </c>
    </row>
  </sheetData>
  <mergeCells count="8">
    <mergeCell ref="T2:T4"/>
    <mergeCell ref="A2:A4"/>
    <mergeCell ref="C2:C4"/>
    <mergeCell ref="D2:D4"/>
    <mergeCell ref="E2:E4"/>
    <mergeCell ref="F2:F4"/>
    <mergeCell ref="G2:G4"/>
    <mergeCell ref="L2:L4"/>
  </mergeCells>
  <phoneticPr fontId="9" type="noConversion"/>
  <conditionalFormatting sqref="C5:C6">
    <cfRule type="duplicateValues" dxfId="141" priority="121"/>
  </conditionalFormatting>
  <conditionalFormatting sqref="C7">
    <cfRule type="duplicateValues" dxfId="140" priority="13"/>
  </conditionalFormatting>
  <conditionalFormatting sqref="C13">
    <cfRule type="duplicateValues" dxfId="139" priority="119"/>
  </conditionalFormatting>
  <conditionalFormatting sqref="C15">
    <cfRule type="duplicateValues" dxfId="138" priority="117"/>
  </conditionalFormatting>
  <conditionalFormatting sqref="C23:C25">
    <cfRule type="duplicateValues" dxfId="137" priority="115"/>
  </conditionalFormatting>
  <conditionalFormatting sqref="C32">
    <cfRule type="duplicateValues" dxfId="136" priority="113"/>
  </conditionalFormatting>
  <conditionalFormatting sqref="C35">
    <cfRule type="duplicateValues" dxfId="135" priority="111"/>
  </conditionalFormatting>
  <conditionalFormatting sqref="C41">
    <cfRule type="duplicateValues" dxfId="134" priority="123"/>
  </conditionalFormatting>
  <conditionalFormatting sqref="C45:C46">
    <cfRule type="duplicateValues" dxfId="133" priority="109"/>
  </conditionalFormatting>
  <conditionalFormatting sqref="C48">
    <cfRule type="duplicateValues" dxfId="132" priority="107"/>
  </conditionalFormatting>
  <conditionalFormatting sqref="C62">
    <cfRule type="duplicateValues" dxfId="131" priority="105"/>
  </conditionalFormatting>
  <conditionalFormatting sqref="C73">
    <cfRule type="duplicateValues" dxfId="130" priority="103"/>
  </conditionalFormatting>
  <conditionalFormatting sqref="C79">
    <cfRule type="duplicateValues" dxfId="129" priority="101"/>
  </conditionalFormatting>
  <conditionalFormatting sqref="C81">
    <cfRule type="duplicateValues" dxfId="128" priority="99"/>
  </conditionalFormatting>
  <conditionalFormatting sqref="C84">
    <cfRule type="duplicateValues" dxfId="127" priority="97"/>
  </conditionalFormatting>
  <conditionalFormatting sqref="C88:C91">
    <cfRule type="duplicateValues" dxfId="126" priority="95"/>
  </conditionalFormatting>
  <conditionalFormatting sqref="C100">
    <cfRule type="duplicateValues" dxfId="125" priority="93"/>
  </conditionalFormatting>
  <conditionalFormatting sqref="C107:C109">
    <cfRule type="duplicateValues" dxfId="124" priority="91"/>
  </conditionalFormatting>
  <conditionalFormatting sqref="C111">
    <cfRule type="duplicateValues" dxfId="123" priority="89"/>
  </conditionalFormatting>
  <conditionalFormatting sqref="C114">
    <cfRule type="duplicateValues" dxfId="122" priority="87"/>
  </conditionalFormatting>
  <conditionalFormatting sqref="C116">
    <cfRule type="duplicateValues" dxfId="121" priority="85"/>
  </conditionalFormatting>
  <conditionalFormatting sqref="C122 C120">
    <cfRule type="duplicateValues" dxfId="120" priority="136"/>
  </conditionalFormatting>
  <conditionalFormatting sqref="C124">
    <cfRule type="duplicateValues" dxfId="119" priority="83"/>
  </conditionalFormatting>
  <conditionalFormatting sqref="C126:C128">
    <cfRule type="duplicateValues" dxfId="118" priority="81"/>
  </conditionalFormatting>
  <conditionalFormatting sqref="C131">
    <cfRule type="duplicateValues" dxfId="117" priority="79"/>
  </conditionalFormatting>
  <conditionalFormatting sqref="C132:C139">
    <cfRule type="duplicateValues" dxfId="116" priority="77"/>
  </conditionalFormatting>
  <conditionalFormatting sqref="C142:C143">
    <cfRule type="duplicateValues" dxfId="115" priority="75"/>
  </conditionalFormatting>
  <conditionalFormatting sqref="C145:C147">
    <cfRule type="duplicateValues" dxfId="114" priority="73"/>
  </conditionalFormatting>
  <conditionalFormatting sqref="C151:C153">
    <cfRule type="duplicateValues" dxfId="113" priority="71"/>
  </conditionalFormatting>
  <conditionalFormatting sqref="C156:C158">
    <cfRule type="duplicateValues" dxfId="112" priority="69"/>
  </conditionalFormatting>
  <conditionalFormatting sqref="C163">
    <cfRule type="duplicateValues" dxfId="111" priority="7"/>
  </conditionalFormatting>
  <conditionalFormatting sqref="C165">
    <cfRule type="duplicateValues" dxfId="110" priority="67"/>
  </conditionalFormatting>
  <conditionalFormatting sqref="C168">
    <cfRule type="duplicateValues" dxfId="109" priority="5"/>
  </conditionalFormatting>
  <conditionalFormatting sqref="C170">
    <cfRule type="duplicateValues" dxfId="108" priority="65"/>
  </conditionalFormatting>
  <conditionalFormatting sqref="C173">
    <cfRule type="duplicateValues" dxfId="107" priority="63"/>
  </conditionalFormatting>
  <conditionalFormatting sqref="C176">
    <cfRule type="duplicateValues" dxfId="106" priority="61"/>
  </conditionalFormatting>
  <conditionalFormatting sqref="C178">
    <cfRule type="duplicateValues" dxfId="105" priority="3"/>
  </conditionalFormatting>
  <conditionalFormatting sqref="C180:C183 C185:C186">
    <cfRule type="duplicateValues" dxfId="104" priority="59"/>
  </conditionalFormatting>
  <conditionalFormatting sqref="C187:C188">
    <cfRule type="duplicateValues" dxfId="103" priority="57"/>
  </conditionalFormatting>
  <conditionalFormatting sqref="C192">
    <cfRule type="duplicateValues" dxfId="102" priority="55"/>
  </conditionalFormatting>
  <conditionalFormatting sqref="C198">
    <cfRule type="duplicateValues" dxfId="101" priority="53"/>
  </conditionalFormatting>
  <conditionalFormatting sqref="C201:C202">
    <cfRule type="duplicateValues" dxfId="100" priority="51"/>
  </conditionalFormatting>
  <conditionalFormatting sqref="C206">
    <cfRule type="duplicateValues" dxfId="99" priority="49"/>
  </conditionalFormatting>
  <conditionalFormatting sqref="C209:C210">
    <cfRule type="duplicateValues" dxfId="98" priority="47"/>
  </conditionalFormatting>
  <conditionalFormatting sqref="C212">
    <cfRule type="duplicateValues" dxfId="97" priority="45"/>
  </conditionalFormatting>
  <conditionalFormatting sqref="C216">
    <cfRule type="duplicateValues" dxfId="96" priority="43"/>
  </conditionalFormatting>
  <conditionalFormatting sqref="C221:C222">
    <cfRule type="duplicateValues" dxfId="95" priority="41"/>
  </conditionalFormatting>
  <conditionalFormatting sqref="C229">
    <cfRule type="duplicateValues" dxfId="94" priority="39"/>
  </conditionalFormatting>
  <conditionalFormatting sqref="C233">
    <cfRule type="duplicateValues" dxfId="93" priority="37"/>
  </conditionalFormatting>
  <conditionalFormatting sqref="C237 C235">
    <cfRule type="duplicateValues" dxfId="92" priority="127"/>
  </conditionalFormatting>
  <conditionalFormatting sqref="C249 C247">
    <cfRule type="duplicateValues" dxfId="91" priority="129"/>
  </conditionalFormatting>
  <conditionalFormatting sqref="C251">
    <cfRule type="duplicateValues" dxfId="90" priority="35"/>
  </conditionalFormatting>
  <conditionalFormatting sqref="C263">
    <cfRule type="duplicateValues" dxfId="89" priority="33"/>
  </conditionalFormatting>
  <conditionalFormatting sqref="C271">
    <cfRule type="duplicateValues" dxfId="88" priority="31"/>
  </conditionalFormatting>
  <conditionalFormatting sqref="C279 C275:C277">
    <cfRule type="duplicateValues" dxfId="87" priority="131"/>
  </conditionalFormatting>
  <conditionalFormatting sqref="C284">
    <cfRule type="duplicateValues" dxfId="86" priority="29"/>
  </conditionalFormatting>
  <conditionalFormatting sqref="C286">
    <cfRule type="duplicateValues" dxfId="85" priority="27"/>
  </conditionalFormatting>
  <conditionalFormatting sqref="C289:C290">
    <cfRule type="duplicateValues" dxfId="84" priority="25"/>
  </conditionalFormatting>
  <conditionalFormatting sqref="C298">
    <cfRule type="duplicateValues" dxfId="83" priority="10"/>
  </conditionalFormatting>
  <conditionalFormatting sqref="C302">
    <cfRule type="duplicateValues" dxfId="82" priority="22"/>
  </conditionalFormatting>
  <conditionalFormatting sqref="C321:C322">
    <cfRule type="duplicateValues" dxfId="81" priority="20"/>
  </conditionalFormatting>
  <conditionalFormatting sqref="C336:C337">
    <cfRule type="duplicateValues" dxfId="80" priority="18"/>
  </conditionalFormatting>
  <conditionalFormatting sqref="C339">
    <cfRule type="duplicateValues" dxfId="79" priority="16"/>
  </conditionalFormatting>
  <conditionalFormatting sqref="C345:C347">
    <cfRule type="duplicateValues" dxfId="78" priority="14"/>
  </conditionalFormatting>
  <conditionalFormatting sqref="C350:C355">
    <cfRule type="duplicateValues" dxfId="77" priority="133"/>
  </conditionalFormatting>
  <conditionalFormatting sqref="C356:C1048576 C11:C12 C9 C17:C22 C30:C31 C65 C67:C72 C75:C78 C92:C95 C97:C99 C194:C197 C14 C26 C33:C34 C36:C40 C47 C42:C44 C49:C61 C63 C80 C82:C83 C85:C86 C101:C106 C110 C112:C113 C115 C117:C119 C121 C123 C125 C140:C141 C129:C130 C144 C148:C150 C154:C155 C166:C167 C174:C175 C171:C172 C177 C189:C191 C184 C199:C200 C203:C205 C207:C208 C211 C213:C215 C217:C220 C223:C228 C230:C232 C234 C238:C246 C236 C250 C248 C264:C270 C272:C274 C280:C283 C278 C285 C287:C288 C291:C296 C299:C301 C303:C320 C323:C335 C338 C340:C344 C348:C349 C28 C159:C162 C164 C169 C179 C252:C262">
    <cfRule type="duplicateValues" dxfId="76" priority="126"/>
  </conditionalFormatting>
  <conditionalFormatting sqref="E2:E3">
    <cfRule type="duplicateValues" dxfId="75" priority="125"/>
  </conditionalFormatting>
  <conditionalFormatting sqref="E5:E6">
    <cfRule type="duplicateValues" dxfId="74" priority="122"/>
  </conditionalFormatting>
  <conditionalFormatting sqref="E13">
    <cfRule type="duplicateValues" dxfId="73" priority="120"/>
  </conditionalFormatting>
  <conditionalFormatting sqref="E15">
    <cfRule type="duplicateValues" dxfId="72" priority="118"/>
  </conditionalFormatting>
  <conditionalFormatting sqref="E23:E25">
    <cfRule type="duplicateValues" dxfId="71" priority="116"/>
  </conditionalFormatting>
  <conditionalFormatting sqref="E27">
    <cfRule type="duplicateValues" dxfId="70" priority="12"/>
  </conditionalFormatting>
  <conditionalFormatting sqref="E32">
    <cfRule type="duplicateValues" dxfId="69" priority="114"/>
  </conditionalFormatting>
  <conditionalFormatting sqref="E35">
    <cfRule type="duplicateValues" dxfId="68" priority="112"/>
  </conditionalFormatting>
  <conditionalFormatting sqref="E41">
    <cfRule type="duplicateValues" dxfId="67" priority="124"/>
  </conditionalFormatting>
  <conditionalFormatting sqref="E45:E46">
    <cfRule type="duplicateValues" dxfId="66" priority="110"/>
  </conditionalFormatting>
  <conditionalFormatting sqref="E48">
    <cfRule type="duplicateValues" dxfId="65" priority="108"/>
  </conditionalFormatting>
  <conditionalFormatting sqref="E62">
    <cfRule type="duplicateValues" dxfId="64" priority="106"/>
  </conditionalFormatting>
  <conditionalFormatting sqref="E73">
    <cfRule type="duplicateValues" dxfId="63" priority="104"/>
  </conditionalFormatting>
  <conditionalFormatting sqref="E79">
    <cfRule type="duplicateValues" dxfId="62" priority="102"/>
  </conditionalFormatting>
  <conditionalFormatting sqref="E81">
    <cfRule type="duplicateValues" dxfId="61" priority="100"/>
  </conditionalFormatting>
  <conditionalFormatting sqref="E84">
    <cfRule type="duplicateValues" dxfId="60" priority="98"/>
  </conditionalFormatting>
  <conditionalFormatting sqref="E88:E91">
    <cfRule type="duplicateValues" dxfId="59" priority="96"/>
  </conditionalFormatting>
  <conditionalFormatting sqref="E99">
    <cfRule type="duplicateValues" dxfId="58" priority="9"/>
  </conditionalFormatting>
  <conditionalFormatting sqref="E100">
    <cfRule type="duplicateValues" dxfId="57" priority="94"/>
  </conditionalFormatting>
  <conditionalFormatting sqref="E107:E109">
    <cfRule type="duplicateValues" dxfId="56" priority="92"/>
  </conditionalFormatting>
  <conditionalFormatting sqref="E111">
    <cfRule type="duplicateValues" dxfId="55" priority="90"/>
  </conditionalFormatting>
  <conditionalFormatting sqref="E114">
    <cfRule type="duplicateValues" dxfId="54" priority="88"/>
  </conditionalFormatting>
  <conditionalFormatting sqref="E116">
    <cfRule type="duplicateValues" dxfId="53" priority="86"/>
  </conditionalFormatting>
  <conditionalFormatting sqref="E122 E120">
    <cfRule type="duplicateValues" dxfId="52" priority="137"/>
  </conditionalFormatting>
  <conditionalFormatting sqref="E124">
    <cfRule type="duplicateValues" dxfId="51" priority="84"/>
  </conditionalFormatting>
  <conditionalFormatting sqref="E126:E128">
    <cfRule type="duplicateValues" dxfId="50" priority="82"/>
  </conditionalFormatting>
  <conditionalFormatting sqref="E131">
    <cfRule type="duplicateValues" dxfId="49" priority="80"/>
  </conditionalFormatting>
  <conditionalFormatting sqref="E132:E139">
    <cfRule type="duplicateValues" dxfId="48" priority="78"/>
  </conditionalFormatting>
  <conditionalFormatting sqref="E142:E143">
    <cfRule type="duplicateValues" dxfId="47" priority="76"/>
  </conditionalFormatting>
  <conditionalFormatting sqref="E145:E147">
    <cfRule type="duplicateValues" dxfId="46" priority="74"/>
  </conditionalFormatting>
  <conditionalFormatting sqref="E151:E153">
    <cfRule type="duplicateValues" dxfId="45" priority="72"/>
  </conditionalFormatting>
  <conditionalFormatting sqref="E156:E158">
    <cfRule type="duplicateValues" dxfId="44" priority="70"/>
  </conditionalFormatting>
  <conditionalFormatting sqref="E163">
    <cfRule type="duplicateValues" dxfId="43" priority="8"/>
  </conditionalFormatting>
  <conditionalFormatting sqref="E165">
    <cfRule type="duplicateValues" dxfId="42" priority="68"/>
  </conditionalFormatting>
  <conditionalFormatting sqref="E168">
    <cfRule type="duplicateValues" dxfId="41" priority="6"/>
  </conditionalFormatting>
  <conditionalFormatting sqref="E170">
    <cfRule type="duplicateValues" dxfId="40" priority="66"/>
  </conditionalFormatting>
  <conditionalFormatting sqref="E173">
    <cfRule type="duplicateValues" dxfId="39" priority="64"/>
  </conditionalFormatting>
  <conditionalFormatting sqref="E176">
    <cfRule type="duplicateValues" dxfId="38" priority="62"/>
  </conditionalFormatting>
  <conditionalFormatting sqref="E178">
    <cfRule type="duplicateValues" dxfId="37" priority="4"/>
  </conditionalFormatting>
  <conditionalFormatting sqref="E180:E183 E185:E186">
    <cfRule type="duplicateValues" dxfId="36" priority="60"/>
  </conditionalFormatting>
  <conditionalFormatting sqref="E187:E188">
    <cfRule type="duplicateValues" dxfId="35" priority="58"/>
  </conditionalFormatting>
  <conditionalFormatting sqref="E192">
    <cfRule type="duplicateValues" dxfId="34" priority="56"/>
  </conditionalFormatting>
  <conditionalFormatting sqref="E198">
    <cfRule type="duplicateValues" dxfId="33" priority="54"/>
  </conditionalFormatting>
  <conditionalFormatting sqref="E201:E202">
    <cfRule type="duplicateValues" dxfId="32" priority="52"/>
  </conditionalFormatting>
  <conditionalFormatting sqref="E206">
    <cfRule type="duplicateValues" dxfId="31" priority="50"/>
  </conditionalFormatting>
  <conditionalFormatting sqref="E209:E210">
    <cfRule type="duplicateValues" dxfId="30" priority="48"/>
  </conditionalFormatting>
  <conditionalFormatting sqref="E212">
    <cfRule type="duplicateValues" dxfId="29" priority="46"/>
  </conditionalFormatting>
  <conditionalFormatting sqref="E216">
    <cfRule type="duplicateValues" dxfId="28" priority="44"/>
  </conditionalFormatting>
  <conditionalFormatting sqref="E221:E222">
    <cfRule type="duplicateValues" dxfId="27" priority="42"/>
  </conditionalFormatting>
  <conditionalFormatting sqref="E229">
    <cfRule type="duplicateValues" dxfId="26" priority="40"/>
  </conditionalFormatting>
  <conditionalFormatting sqref="E233">
    <cfRule type="duplicateValues" dxfId="25" priority="38"/>
  </conditionalFormatting>
  <conditionalFormatting sqref="E237 E235">
    <cfRule type="duplicateValues" dxfId="24" priority="128"/>
  </conditionalFormatting>
  <conditionalFormatting sqref="E249 E247">
    <cfRule type="duplicateValues" dxfId="23" priority="130"/>
  </conditionalFormatting>
  <conditionalFormatting sqref="E251">
    <cfRule type="duplicateValues" dxfId="22" priority="36"/>
  </conditionalFormatting>
  <conditionalFormatting sqref="E263">
    <cfRule type="duplicateValues" dxfId="21" priority="34"/>
  </conditionalFormatting>
  <conditionalFormatting sqref="E271">
    <cfRule type="duplicateValues" dxfId="20" priority="32"/>
  </conditionalFormatting>
  <conditionalFormatting sqref="E279 E275:E277">
    <cfRule type="duplicateValues" dxfId="19" priority="132"/>
  </conditionalFormatting>
  <conditionalFormatting sqref="E284">
    <cfRule type="duplicateValues" dxfId="18" priority="30"/>
  </conditionalFormatting>
  <conditionalFormatting sqref="E286">
    <cfRule type="duplicateValues" dxfId="17" priority="28"/>
  </conditionalFormatting>
  <conditionalFormatting sqref="E289:E290">
    <cfRule type="duplicateValues" dxfId="16" priority="26"/>
  </conditionalFormatting>
  <conditionalFormatting sqref="E297">
    <cfRule type="duplicateValues" dxfId="15" priority="24"/>
  </conditionalFormatting>
  <conditionalFormatting sqref="E298">
    <cfRule type="duplicateValues" dxfId="14" priority="11"/>
  </conditionalFormatting>
  <conditionalFormatting sqref="E302">
    <cfRule type="duplicateValues" dxfId="13" priority="23"/>
  </conditionalFormatting>
  <conditionalFormatting sqref="E321:E322">
    <cfRule type="duplicateValues" dxfId="12" priority="21"/>
  </conditionalFormatting>
  <conditionalFormatting sqref="E336:E337">
    <cfRule type="duplicateValues" dxfId="11" priority="19"/>
  </conditionalFormatting>
  <conditionalFormatting sqref="E339">
    <cfRule type="duplicateValues" dxfId="10" priority="17"/>
  </conditionalFormatting>
  <conditionalFormatting sqref="E345:E347">
    <cfRule type="duplicateValues" dxfId="9" priority="15"/>
  </conditionalFormatting>
  <conditionalFormatting sqref="E350:E355">
    <cfRule type="duplicateValues" dxfId="8" priority="134"/>
  </conditionalFormatting>
  <conditionalFormatting sqref="E356:E1048576 E14 E16:E22 E26 E33:E34 E36:E40 E47 E42:E44 E49:E61 E63:E72 E74:E78 E80 E82:E83 E92:E98 E85:E87 E101:E106 E110 E112:E113 E115 E117:E119 E121 E123 E125 E140:E141 E129:E130 E144 E148:E150 E154:E155 E166:E167 E174:E175 E171:E172 E177 E189:E191 E184 E193:E197 E199:E200 E203:E205 E207:E208 E211 E213:E215 E217:E220 E223:E228 E230:E232 E234 E238:E246 E236 E250 E248 E264:E270 E272:E274 E280:E283 E278 E285 E287:E288 E291:E296 E299:E301 E303:E320 E323:E335 E338 E340:E344 E348:E349 E7:E12 E28:E31 E159:E162 E164 E169 E179 E252:E262">
    <cfRule type="duplicateValues" dxfId="7" priority="135"/>
  </conditionalFormatting>
  <conditionalFormatting sqref="L5:R7 L9:R9 L10:T10 L11:R48 S16:T16 S29:T29 S38:T38 S40:T40 L49:T49 L50:R73 S64:T64 S66:T66 L74:T74 L75:R165 S87:T87 S96:T96 S102:T102 S104:T104 S113:T113 S121:T121 S130:T130 S149:T149 S159:T159 S164:T164 L166:T166 L167:R195 S172:T172 S184:T184 S194:T194 L196:T196 L197:R210 L211:T211 L212:R218 L219:T219 L220:R251 S226:T226 S228:T228 S236:T236 S248:T248 L252:T252 L253:R261 L262:T262 L263:R263 L264:T264 L265:R269 L270:T270 L271:R277 L278:T278 L279:R284 L285:T285 L286:R286 L287:T287 L288:R299 L300:T300 L301:R307 L308:T308 L309:R309 L310:T310 L311:R319 L320:T320 L321:R329 L330:T330 L331:R337 L338:T338 L339:R349">
    <cfRule type="containsText" dxfId="6" priority="2" operator="containsText" text="0.0 ขั้น">
      <formula>NOT(ISERROR(SEARCH("0.0 ขั้น",L5)))</formula>
    </cfRule>
  </conditionalFormatting>
  <printOptions horizontalCentered="1"/>
  <pageMargins left="0.19685039370078741" right="0.19685039370078741" top="0.59055118110236227" bottom="0.3937007874015748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6A17-F6CB-449A-B066-26A8361A90DD}">
  <dimension ref="A1:I39"/>
  <sheetViews>
    <sheetView topLeftCell="A4" workbookViewId="0">
      <selection sqref="A1:I1"/>
    </sheetView>
  </sheetViews>
  <sheetFormatPr defaultRowHeight="23.25" customHeight="1" x14ac:dyDescent="0.35"/>
  <cols>
    <col min="1" max="1" width="5.125" style="211" customWidth="1"/>
    <col min="2" max="2" width="17.875" style="211" customWidth="1"/>
    <col min="3" max="3" width="18.625" style="211" customWidth="1"/>
    <col min="4" max="8" width="8.625" style="211" customWidth="1"/>
    <col min="9" max="9" width="20.625" style="211" customWidth="1"/>
    <col min="10" max="16384" width="9" style="211"/>
  </cols>
  <sheetData>
    <row r="1" spans="1:9" ht="23.25" customHeight="1" x14ac:dyDescent="0.35">
      <c r="A1" s="245" t="s">
        <v>725</v>
      </c>
      <c r="B1" s="245"/>
      <c r="C1" s="245"/>
      <c r="D1" s="245"/>
      <c r="E1" s="245"/>
      <c r="F1" s="245"/>
      <c r="G1" s="245"/>
      <c r="H1" s="245"/>
      <c r="I1" s="245"/>
    </row>
    <row r="2" spans="1:9" ht="23.25" customHeight="1" x14ac:dyDescent="0.35">
      <c r="A2" s="243" t="s">
        <v>163</v>
      </c>
      <c r="B2" s="130"/>
      <c r="C2" s="130"/>
      <c r="D2" s="130"/>
      <c r="E2" s="130"/>
      <c r="F2" s="130"/>
      <c r="G2" s="130"/>
      <c r="H2" s="130"/>
      <c r="I2" s="130"/>
    </row>
    <row r="3" spans="1:9" ht="23.25" customHeight="1" x14ac:dyDescent="0.35">
      <c r="A3" s="261" t="s">
        <v>551</v>
      </c>
      <c r="B3" s="263" t="s">
        <v>575</v>
      </c>
      <c r="C3" s="263" t="s">
        <v>1</v>
      </c>
      <c r="D3" s="263" t="s">
        <v>698</v>
      </c>
      <c r="E3" s="263" t="s">
        <v>700</v>
      </c>
      <c r="F3" s="265"/>
      <c r="G3" s="266"/>
      <c r="H3" s="212" t="s">
        <v>727</v>
      </c>
      <c r="I3" s="261" t="s">
        <v>553</v>
      </c>
    </row>
    <row r="4" spans="1:9" ht="23.25" customHeight="1" x14ac:dyDescent="0.35">
      <c r="A4" s="262"/>
      <c r="B4" s="264"/>
      <c r="C4" s="264"/>
      <c r="D4" s="264"/>
      <c r="E4" s="214" t="s">
        <v>702</v>
      </c>
      <c r="F4" s="214" t="s">
        <v>729</v>
      </c>
      <c r="G4" s="214" t="s">
        <v>726</v>
      </c>
      <c r="H4" s="215" t="s">
        <v>731</v>
      </c>
      <c r="I4" s="262"/>
    </row>
    <row r="5" spans="1:9" ht="23.25" customHeight="1" x14ac:dyDescent="0.35">
      <c r="A5" s="216">
        <v>1</v>
      </c>
      <c r="B5" s="217" t="s">
        <v>712</v>
      </c>
      <c r="C5" s="217" t="s">
        <v>705</v>
      </c>
      <c r="D5" s="218" t="s">
        <v>706</v>
      </c>
      <c r="E5" s="219">
        <v>37830</v>
      </c>
      <c r="F5" s="219">
        <v>38440</v>
      </c>
      <c r="G5" s="220">
        <v>39680</v>
      </c>
      <c r="H5" s="221">
        <v>1.5</v>
      </c>
      <c r="I5" s="217" t="s">
        <v>707</v>
      </c>
    </row>
    <row r="6" spans="1:9" ht="23.25" customHeight="1" x14ac:dyDescent="0.35">
      <c r="A6" s="213"/>
      <c r="B6" s="222"/>
      <c r="C6" s="222" t="s">
        <v>708</v>
      </c>
      <c r="D6" s="223"/>
      <c r="E6" s="224" t="s">
        <v>713</v>
      </c>
      <c r="F6" s="224" t="s">
        <v>733</v>
      </c>
      <c r="G6" s="237" t="s">
        <v>728</v>
      </c>
      <c r="H6" s="225"/>
      <c r="I6" s="222" t="s">
        <v>709</v>
      </c>
    </row>
    <row r="7" spans="1:9" ht="23.25" customHeight="1" x14ac:dyDescent="0.35">
      <c r="B7" s="147"/>
    </row>
    <row r="8" spans="1:9" ht="23.25" customHeight="1" x14ac:dyDescent="0.35">
      <c r="A8" s="243" t="s">
        <v>163</v>
      </c>
      <c r="B8" s="130"/>
      <c r="C8" s="130"/>
      <c r="D8" s="130"/>
      <c r="E8" s="130"/>
      <c r="F8" s="130"/>
      <c r="G8" s="130"/>
      <c r="H8" s="130"/>
      <c r="I8" s="130"/>
    </row>
    <row r="9" spans="1:9" ht="23.25" customHeight="1" x14ac:dyDescent="0.35">
      <c r="A9" s="261" t="s">
        <v>551</v>
      </c>
      <c r="B9" s="263" t="s">
        <v>575</v>
      </c>
      <c r="C9" s="263" t="s">
        <v>1</v>
      </c>
      <c r="D9" s="263" t="s">
        <v>698</v>
      </c>
      <c r="E9" s="263" t="s">
        <v>700</v>
      </c>
      <c r="F9" s="265"/>
      <c r="G9" s="266"/>
      <c r="H9" s="212" t="s">
        <v>727</v>
      </c>
      <c r="I9" s="261" t="s">
        <v>553</v>
      </c>
    </row>
    <row r="10" spans="1:9" ht="23.25" customHeight="1" x14ac:dyDescent="0.35">
      <c r="A10" s="262"/>
      <c r="B10" s="264"/>
      <c r="C10" s="264"/>
      <c r="D10" s="264"/>
      <c r="E10" s="214" t="s">
        <v>726</v>
      </c>
      <c r="F10" s="214" t="s">
        <v>732</v>
      </c>
      <c r="G10" s="214" t="s">
        <v>656</v>
      </c>
      <c r="H10" s="215" t="s">
        <v>731</v>
      </c>
      <c r="I10" s="262"/>
    </row>
    <row r="11" spans="1:9" ht="23.25" customHeight="1" x14ac:dyDescent="0.35">
      <c r="A11" s="216">
        <v>1</v>
      </c>
      <c r="B11" s="217" t="s">
        <v>712</v>
      </c>
      <c r="C11" s="217" t="s">
        <v>705</v>
      </c>
      <c r="D11" s="216" t="s">
        <v>706</v>
      </c>
      <c r="E11" s="220">
        <v>39680</v>
      </c>
      <c r="F11" s="219">
        <v>40310</v>
      </c>
      <c r="G11" s="220">
        <v>41610</v>
      </c>
      <c r="H11" s="221">
        <v>1.5</v>
      </c>
      <c r="I11" s="217" t="s">
        <v>707</v>
      </c>
    </row>
    <row r="12" spans="1:9" ht="23.25" customHeight="1" x14ac:dyDescent="0.35">
      <c r="A12" s="213"/>
      <c r="B12" s="222"/>
      <c r="C12" s="222" t="s">
        <v>708</v>
      </c>
      <c r="D12" s="213"/>
      <c r="E12" s="237" t="s">
        <v>728</v>
      </c>
      <c r="F12" s="224" t="s">
        <v>730</v>
      </c>
      <c r="G12" s="237" t="s">
        <v>716</v>
      </c>
      <c r="H12" s="225"/>
      <c r="I12" s="222" t="s">
        <v>709</v>
      </c>
    </row>
    <row r="13" spans="1:9" ht="23.25" customHeight="1" x14ac:dyDescent="0.35">
      <c r="B13" s="147"/>
    </row>
    <row r="14" spans="1:9" ht="23.25" customHeight="1" x14ac:dyDescent="0.35">
      <c r="A14" s="227"/>
      <c r="B14" s="227"/>
      <c r="C14" s="227"/>
      <c r="D14" s="227"/>
      <c r="E14" s="227"/>
      <c r="F14" s="227"/>
      <c r="G14" s="227"/>
      <c r="H14" s="227"/>
      <c r="I14" s="227"/>
    </row>
    <row r="15" spans="1:9" ht="23.25" customHeight="1" x14ac:dyDescent="0.35">
      <c r="A15" s="227"/>
      <c r="B15" s="227"/>
      <c r="C15" s="227"/>
      <c r="D15" s="227"/>
      <c r="E15" s="227"/>
      <c r="F15" s="227"/>
      <c r="G15" s="227"/>
      <c r="H15" s="227"/>
      <c r="I15" s="227"/>
    </row>
    <row r="16" spans="1:9" ht="23.25" customHeight="1" x14ac:dyDescent="0.35">
      <c r="A16" s="227"/>
      <c r="B16" s="227"/>
      <c r="C16" s="227"/>
      <c r="D16" s="227"/>
      <c r="E16" s="227"/>
      <c r="F16" s="227"/>
      <c r="G16" s="227"/>
      <c r="H16" s="227"/>
      <c r="I16" s="227"/>
    </row>
    <row r="17" spans="1:9" ht="23.25" customHeight="1" x14ac:dyDescent="0.35">
      <c r="A17" s="227"/>
      <c r="B17" s="227"/>
      <c r="C17" s="227"/>
      <c r="D17" s="227"/>
      <c r="E17" s="227"/>
      <c r="F17" s="227"/>
      <c r="G17" s="227"/>
      <c r="H17" s="227"/>
      <c r="I17" s="227"/>
    </row>
    <row r="18" spans="1:9" ht="23.25" customHeight="1" x14ac:dyDescent="0.35">
      <c r="A18" s="227"/>
      <c r="B18" s="227"/>
      <c r="C18" s="227"/>
      <c r="D18" s="227"/>
      <c r="E18" s="227"/>
      <c r="F18" s="227"/>
      <c r="G18" s="227"/>
      <c r="H18" s="227"/>
      <c r="I18" s="227"/>
    </row>
    <row r="19" spans="1:9" ht="23.25" customHeight="1" x14ac:dyDescent="0.35">
      <c r="A19" s="227"/>
      <c r="B19" s="227"/>
      <c r="C19" s="227"/>
      <c r="D19" s="227"/>
      <c r="E19" s="227"/>
      <c r="F19" s="227"/>
      <c r="G19" s="227"/>
      <c r="H19" s="227"/>
      <c r="I19" s="227"/>
    </row>
    <row r="20" spans="1:9" ht="23.25" customHeight="1" x14ac:dyDescent="0.35">
      <c r="A20" s="227"/>
      <c r="B20" s="227"/>
      <c r="C20" s="227"/>
      <c r="D20" s="227"/>
      <c r="E20" s="227"/>
      <c r="F20" s="227"/>
      <c r="G20" s="227"/>
      <c r="H20" s="227"/>
      <c r="I20" s="227"/>
    </row>
    <row r="21" spans="1:9" ht="23.25" customHeight="1" x14ac:dyDescent="0.35">
      <c r="A21" s="245" t="s">
        <v>718</v>
      </c>
      <c r="B21" s="245"/>
      <c r="C21" s="245"/>
      <c r="D21" s="245"/>
      <c r="E21" s="245"/>
      <c r="F21" s="245"/>
      <c r="G21" s="245"/>
      <c r="H21" s="245"/>
      <c r="I21" s="245"/>
    </row>
    <row r="22" spans="1:9" ht="23.25" customHeight="1" x14ac:dyDescent="0.35">
      <c r="A22" s="245" t="s">
        <v>719</v>
      </c>
      <c r="B22" s="245"/>
      <c r="C22" s="245"/>
      <c r="D22" s="245"/>
      <c r="E22" s="245"/>
      <c r="F22" s="245"/>
      <c r="G22" s="245"/>
      <c r="H22" s="245"/>
      <c r="I22" s="245"/>
    </row>
    <row r="23" spans="1:9" ht="23.25" customHeight="1" x14ac:dyDescent="0.35">
      <c r="A23" s="245"/>
      <c r="B23" s="245"/>
      <c r="C23" s="245"/>
      <c r="D23" s="245"/>
      <c r="E23" s="245"/>
      <c r="F23" s="245"/>
      <c r="G23" s="245"/>
      <c r="H23" s="245"/>
      <c r="I23" s="245"/>
    </row>
    <row r="24" spans="1:9" ht="23.25" customHeight="1" x14ac:dyDescent="0.35">
      <c r="A24" s="261" t="s">
        <v>551</v>
      </c>
      <c r="B24" s="263" t="s">
        <v>575</v>
      </c>
      <c r="C24" s="263" t="s">
        <v>1</v>
      </c>
      <c r="D24" s="265" t="s">
        <v>699</v>
      </c>
      <c r="E24" s="212" t="s">
        <v>700</v>
      </c>
      <c r="F24" s="238"/>
      <c r="G24" s="232"/>
      <c r="H24" s="212" t="s">
        <v>701</v>
      </c>
      <c r="I24" s="261" t="s">
        <v>553</v>
      </c>
    </row>
    <row r="25" spans="1:9" ht="23.25" customHeight="1" x14ac:dyDescent="0.35">
      <c r="A25" s="262"/>
      <c r="B25" s="264"/>
      <c r="C25" s="264"/>
      <c r="D25" s="266"/>
      <c r="E25" s="215" t="s">
        <v>720</v>
      </c>
      <c r="F25" s="239"/>
      <c r="G25" s="233" t="s">
        <v>703</v>
      </c>
      <c r="H25" s="215" t="s">
        <v>703</v>
      </c>
      <c r="I25" s="262"/>
    </row>
    <row r="26" spans="1:9" ht="23.25" customHeight="1" x14ac:dyDescent="0.35">
      <c r="A26" s="216">
        <v>1</v>
      </c>
      <c r="B26" s="217" t="s">
        <v>704</v>
      </c>
      <c r="C26" s="217" t="s">
        <v>705</v>
      </c>
      <c r="D26" s="216" t="s">
        <v>163</v>
      </c>
      <c r="E26" s="229">
        <v>30790</v>
      </c>
      <c r="F26" s="230"/>
      <c r="G26" s="220"/>
      <c r="H26" s="219"/>
      <c r="I26" s="217" t="s">
        <v>707</v>
      </c>
    </row>
    <row r="27" spans="1:9" ht="23.25" customHeight="1" x14ac:dyDescent="0.35">
      <c r="A27" s="213"/>
      <c r="B27" s="222"/>
      <c r="C27" s="222" t="s">
        <v>708</v>
      </c>
      <c r="D27" s="213"/>
      <c r="E27" s="224" t="s">
        <v>721</v>
      </c>
      <c r="F27" s="240"/>
      <c r="G27" s="234"/>
      <c r="H27" s="225"/>
      <c r="I27" s="222" t="s">
        <v>709</v>
      </c>
    </row>
    <row r="28" spans="1:9" ht="23.25" customHeight="1" x14ac:dyDescent="0.35">
      <c r="A28" s="216">
        <v>2</v>
      </c>
      <c r="B28" s="217" t="s">
        <v>710</v>
      </c>
      <c r="C28" s="226" t="s">
        <v>705</v>
      </c>
      <c r="D28" s="228" t="s">
        <v>163</v>
      </c>
      <c r="E28" s="229">
        <v>34680</v>
      </c>
      <c r="F28" s="230"/>
      <c r="G28" s="230"/>
      <c r="H28" s="229"/>
      <c r="I28" s="226" t="s">
        <v>707</v>
      </c>
    </row>
    <row r="29" spans="1:9" ht="23.25" customHeight="1" x14ac:dyDescent="0.35">
      <c r="A29" s="213"/>
      <c r="B29" s="222"/>
      <c r="C29" s="226" t="s">
        <v>708</v>
      </c>
      <c r="D29" s="228"/>
      <c r="E29" s="231" t="s">
        <v>722</v>
      </c>
      <c r="F29" s="241"/>
      <c r="G29" s="230"/>
      <c r="H29" s="229"/>
      <c r="I29" s="226" t="s">
        <v>709</v>
      </c>
    </row>
    <row r="30" spans="1:9" ht="23.25" customHeight="1" x14ac:dyDescent="0.35">
      <c r="A30" s="216">
        <v>3</v>
      </c>
      <c r="B30" s="217" t="s">
        <v>712</v>
      </c>
      <c r="C30" s="217" t="s">
        <v>705</v>
      </c>
      <c r="D30" s="216" t="s">
        <v>163</v>
      </c>
      <c r="E30" s="219">
        <v>35220</v>
      </c>
      <c r="F30" s="220"/>
      <c r="G30" s="220"/>
      <c r="H30" s="219"/>
      <c r="I30" s="217" t="s">
        <v>707</v>
      </c>
    </row>
    <row r="31" spans="1:9" ht="23.25" customHeight="1" x14ac:dyDescent="0.35">
      <c r="A31" s="213"/>
      <c r="B31" s="222"/>
      <c r="C31" s="222" t="s">
        <v>708</v>
      </c>
      <c r="D31" s="213"/>
      <c r="E31" s="224" t="s">
        <v>711</v>
      </c>
      <c r="F31" s="240"/>
      <c r="G31" s="234"/>
      <c r="H31" s="225"/>
      <c r="I31" s="222" t="s">
        <v>709</v>
      </c>
    </row>
    <row r="32" spans="1:9" ht="23.25" customHeight="1" x14ac:dyDescent="0.35">
      <c r="A32" s="216">
        <v>4</v>
      </c>
      <c r="B32" s="217" t="s">
        <v>714</v>
      </c>
      <c r="C32" s="226" t="s">
        <v>705</v>
      </c>
      <c r="D32" s="228" t="s">
        <v>163</v>
      </c>
      <c r="E32" s="229">
        <v>41610</v>
      </c>
      <c r="F32" s="230"/>
      <c r="G32" s="230"/>
      <c r="H32" s="229"/>
      <c r="I32" s="226" t="s">
        <v>707</v>
      </c>
    </row>
    <row r="33" spans="1:9" ht="23.25" customHeight="1" x14ac:dyDescent="0.35">
      <c r="A33" s="228"/>
      <c r="B33" s="226"/>
      <c r="C33" s="226" t="s">
        <v>715</v>
      </c>
      <c r="D33" s="228"/>
      <c r="E33" s="231" t="s">
        <v>716</v>
      </c>
      <c r="F33" s="241"/>
      <c r="G33" s="230"/>
      <c r="H33" s="229"/>
      <c r="I33" s="226" t="s">
        <v>717</v>
      </c>
    </row>
    <row r="34" spans="1:9" ht="23.25" customHeight="1" x14ac:dyDescent="0.35">
      <c r="A34" s="235"/>
      <c r="B34" s="222"/>
      <c r="C34" s="222"/>
      <c r="D34" s="213"/>
      <c r="E34" s="236"/>
      <c r="F34" s="242"/>
      <c r="G34" s="234"/>
      <c r="H34" s="225"/>
      <c r="I34" s="222"/>
    </row>
    <row r="38" spans="1:9" ht="23.25" customHeight="1" x14ac:dyDescent="0.35">
      <c r="A38" s="267" t="s">
        <v>723</v>
      </c>
      <c r="B38" s="267"/>
      <c r="C38" s="267"/>
      <c r="D38" s="267"/>
      <c r="E38" s="267"/>
      <c r="F38" s="267"/>
      <c r="G38" s="267"/>
      <c r="H38" s="267"/>
      <c r="I38" s="267"/>
    </row>
    <row r="39" spans="1:9" ht="23.25" customHeight="1" x14ac:dyDescent="0.35">
      <c r="A39" s="267" t="s">
        <v>724</v>
      </c>
      <c r="B39" s="267"/>
      <c r="C39" s="267"/>
      <c r="D39" s="267"/>
      <c r="E39" s="267"/>
      <c r="F39" s="267"/>
      <c r="G39" s="267"/>
      <c r="H39" s="267"/>
      <c r="I39" s="267"/>
    </row>
  </sheetData>
  <mergeCells count="23">
    <mergeCell ref="A38:I38"/>
    <mergeCell ref="A39:I39"/>
    <mergeCell ref="A9:A10"/>
    <mergeCell ref="B9:B10"/>
    <mergeCell ref="C9:C10"/>
    <mergeCell ref="D9:D10"/>
    <mergeCell ref="E9:G9"/>
    <mergeCell ref="I9:I10"/>
    <mergeCell ref="A21:I21"/>
    <mergeCell ref="A22:I22"/>
    <mergeCell ref="A23:I23"/>
    <mergeCell ref="A24:A25"/>
    <mergeCell ref="B24:B25"/>
    <mergeCell ref="C24:C25"/>
    <mergeCell ref="D24:D25"/>
    <mergeCell ref="I24:I25"/>
    <mergeCell ref="A1:I1"/>
    <mergeCell ref="A3:A4"/>
    <mergeCell ref="B3:B4"/>
    <mergeCell ref="C3:C4"/>
    <mergeCell ref="D3:D4"/>
    <mergeCell ref="E3:G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ข้าราชการ 1 ต.ค. 69</vt:lpstr>
      <vt:lpstr>ประโยชน์ตอบแทน</vt:lpstr>
      <vt:lpstr>ลูกจ้างประจำ งบ 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Chanchai Kumgun</dc:creator>
  <cp:lastModifiedBy>KG1234 Chaiyapum</cp:lastModifiedBy>
  <cp:lastPrinted>2026-05-15T10:30:59Z</cp:lastPrinted>
  <dcterms:created xsi:type="dcterms:W3CDTF">2025-02-26T12:09:26Z</dcterms:created>
  <dcterms:modified xsi:type="dcterms:W3CDTF">2026-05-19T11:35:32Z</dcterms:modified>
</cp:coreProperties>
</file>